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zaimu\R4\"/>
    </mc:Choice>
  </mc:AlternateContent>
  <xr:revisionPtr revIDLastSave="0" documentId="13_ncr:1_{477F6319-9334-4C3A-8852-F208989DE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有形固定資産" sheetId="7" r:id="rId1"/>
    <sheet name="基金" sheetId="9" r:id="rId2"/>
    <sheet name="地方債（借入先別）" sheetId="12" r:id="rId3"/>
    <sheet name="地方債（利率別など）" sheetId="13" r:id="rId4"/>
    <sheet name="引当金" sheetId="14" r:id="rId5"/>
    <sheet name="補助金" sheetId="20" r:id="rId6"/>
    <sheet name="財源明細" sheetId="21" r:id="rId7"/>
    <sheet name="財源情報明細" sheetId="17" r:id="rId8"/>
    <sheet name="資金明細" sheetId="18" r:id="rId9"/>
  </sheets>
  <definedNames>
    <definedName name="_xlnm.Print_Area" localSheetId="4">引当金!$A$1:$F$6</definedName>
    <definedName name="_xlnm.Print_Area" localSheetId="1">基金!$A$1:$G$8</definedName>
    <definedName name="_xlnm.Print_Area" localSheetId="7">財源情報明細!$A$1:$F$8</definedName>
    <definedName name="_xlnm.Print_Area" localSheetId="6">財源明細!$A$1:$E$13</definedName>
    <definedName name="_xlnm.Print_Area" localSheetId="2">'地方債（借入先別）'!$A$1:$K$17</definedName>
    <definedName name="_xlnm.Print_Area" localSheetId="3">'地方債（利率別など）'!$A$1:$K$19</definedName>
    <definedName name="_xlnm.Print_Area" localSheetId="5">補助金!$A$1:$F$15</definedName>
    <definedName name="_xlnm.Print_Area" localSheetId="0">有形固定資産!$A$1:$I$47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0" l="1"/>
  <c r="B5" i="18" l="1"/>
  <c r="E14" i="20"/>
  <c r="E15" i="20" l="1"/>
</calcChain>
</file>

<file path=xl/sharedStrings.xml><?xml version="1.0" encoding="utf-8"?>
<sst xmlns="http://schemas.openxmlformats.org/spreadsheetml/2006/main" count="226" uniqueCount="161">
  <si>
    <t>金額</t>
    <rPh sb="0" eb="2">
      <t>キンガク</t>
    </rPh>
    <phoneticPr fontId="4"/>
  </si>
  <si>
    <t>土地</t>
    <rPh sb="0" eb="2">
      <t>トチ</t>
    </rPh>
    <phoneticPr fontId="4"/>
  </si>
  <si>
    <t>その他</t>
    <rPh sb="2" eb="3">
      <t>ホカ</t>
    </rPh>
    <phoneticPr fontId="4"/>
  </si>
  <si>
    <t>有価証券</t>
    <rPh sb="0" eb="2">
      <t>ユウカ</t>
    </rPh>
    <rPh sb="2" eb="4">
      <t>ショウケン</t>
    </rPh>
    <phoneticPr fontId="4"/>
  </si>
  <si>
    <t>現金預金</t>
    <rPh sb="0" eb="2">
      <t>ゲンキン</t>
    </rPh>
    <rPh sb="2" eb="4">
      <t>ヨキン</t>
    </rPh>
    <phoneticPr fontId="4"/>
  </si>
  <si>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</si>
  <si>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</si>
  <si>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</si>
  <si>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【様式第５号】</t>
    <rPh sb="1" eb="3">
      <t>ヨウシキ</t>
    </rPh>
    <rPh sb="3" eb="4">
      <t>ダイ</t>
    </rPh>
    <rPh sb="5" eb="6">
      <t>ゴウ</t>
    </rPh>
    <phoneticPr fontId="7"/>
  </si>
  <si>
    <t>附属明細書</t>
    <rPh sb="0" eb="2">
      <t>フゾク</t>
    </rPh>
    <rPh sb="2" eb="5">
      <t>メイサイショ</t>
    </rPh>
    <phoneticPr fontId="7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</si>
  <si>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7"/>
  </si>
  <si>
    <t>（１）資産項目の明細</t>
    <rPh sb="3" eb="5">
      <t>シサン</t>
    </rPh>
    <rPh sb="5" eb="7">
      <t>コウモク</t>
    </rPh>
    <rPh sb="8" eb="10">
      <t>メイサイ</t>
    </rPh>
    <phoneticPr fontId="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</si>
  <si>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7"/>
  </si>
  <si>
    <t>区分</t>
    <rPh sb="0" eb="2">
      <t>クブン</t>
    </rPh>
    <phoneticPr fontId="7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</si>
  <si>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</si>
  <si>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</si>
  <si>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</si>
  <si>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 xml:space="preserve"> 事業用資産</t>
    <rPh sb="1" eb="4">
      <t>ジギョウヨウ</t>
    </rPh>
    <rPh sb="4" eb="6">
      <t>シサン</t>
    </rPh>
    <phoneticPr fontId="7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</si>
  <si>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</si>
  <si>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7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</si>
  <si>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</si>
  <si>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</si>
  <si>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7"/>
  </si>
  <si>
    <t>　　浮標等</t>
    <rPh sb="2" eb="4">
      <t>フヒョウ</t>
    </rPh>
    <rPh sb="4" eb="5">
      <t>ナド</t>
    </rPh>
    <phoneticPr fontId="7"/>
  </si>
  <si>
    <t>　　航空機</t>
    <rPh sb="2" eb="5">
      <t>コウクウキ</t>
    </rPh>
    <phoneticPr fontId="7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</si>
  <si>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</si>
  <si>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7"/>
  </si>
  <si>
    <t xml:space="preserve"> インフラ資産</t>
    <rPh sb="5" eb="7">
      <t>シサン</t>
    </rPh>
    <phoneticPr fontId="7"/>
  </si>
  <si>
    <t>　　土地</t>
    <rPh sb="2" eb="4">
      <t>トチ</t>
    </rPh>
    <phoneticPr fontId="4"/>
  </si>
  <si>
    <t>　　建物</t>
    <rPh sb="2" eb="4">
      <t>タテモノ</t>
    </rPh>
    <phoneticPr fontId="7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</si>
  <si>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</si>
  <si>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</si>
  <si>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7"/>
  </si>
  <si>
    <t>福祉</t>
    <rPh sb="0" eb="2">
      <t>フクシ</t>
    </rPh>
    <phoneticPr fontId="7"/>
  </si>
  <si>
    <t>環境衛生</t>
    <rPh sb="0" eb="2">
      <t>カンキョウ</t>
    </rPh>
    <rPh sb="2" eb="4">
      <t>エイセイ</t>
    </rPh>
    <phoneticPr fontId="7"/>
  </si>
  <si>
    <t>産業振興</t>
    <rPh sb="0" eb="2">
      <t>サンギョウ</t>
    </rPh>
    <rPh sb="2" eb="4">
      <t>シンコウ</t>
    </rPh>
    <phoneticPr fontId="7"/>
  </si>
  <si>
    <t>消防</t>
    <rPh sb="0" eb="2">
      <t>ショウボウ</t>
    </rPh>
    <phoneticPr fontId="7"/>
  </si>
  <si>
    <t>総務</t>
    <rPh sb="0" eb="2">
      <t>ソウム</t>
    </rPh>
    <phoneticPr fontId="7"/>
  </si>
  <si>
    <t>合計</t>
    <rPh sb="0" eb="2">
      <t>ゴウケイ</t>
    </rPh>
    <phoneticPr fontId="7"/>
  </si>
  <si>
    <t>種類</t>
    <rPh sb="0" eb="2">
      <t>シュルイ</t>
    </rPh>
    <phoneticPr fontId="4"/>
  </si>
  <si>
    <t>（２）負債項目の明細</t>
    <rPh sb="3" eb="5">
      <t>フサイ</t>
    </rPh>
    <rPh sb="5" eb="7">
      <t>コウモク</t>
    </rPh>
    <rPh sb="8" eb="10">
      <t>メイサイ</t>
    </rPh>
    <phoneticPr fontId="7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</si>
  <si>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7"/>
  </si>
  <si>
    <t>地方債残高</t>
    <rPh sb="0" eb="3">
      <t>チホウサイ</t>
    </rPh>
    <rPh sb="3" eb="5">
      <t>ザンダカ</t>
    </rPh>
    <phoneticPr fontId="14"/>
  </si>
  <si>
    <t>政府資金</t>
    <rPh sb="0" eb="2">
      <t>セイフ</t>
    </rPh>
    <rPh sb="2" eb="4">
      <t>シキン</t>
    </rPh>
    <phoneticPr fontId="1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</si>
  <si>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4"/>
  </si>
  <si>
    <t>市中銀行</t>
    <rPh sb="0" eb="2">
      <t>シチュウ</t>
    </rPh>
    <rPh sb="2" eb="4">
      <t>ギンコウ</t>
    </rPh>
    <phoneticPr fontId="14"/>
  </si>
  <si>
    <t>その他の
金融機関</t>
    <rPh sb="2" eb="3">
      <t>タ</t>
    </rPh>
    <rPh sb="5" eb="7">
      <t>キンユウ</t>
    </rPh>
    <rPh sb="7" eb="9">
      <t>キカン</t>
    </rPh>
    <phoneticPr fontId="14"/>
  </si>
  <si>
    <t>市場公募債</t>
    <rPh sb="0" eb="2">
      <t>シジョウ</t>
    </rPh>
    <rPh sb="2" eb="5">
      <t>コウボサイ</t>
    </rPh>
    <phoneticPr fontId="14"/>
  </si>
  <si>
    <t>その他</t>
    <rPh sb="2" eb="3">
      <t>タ</t>
    </rPh>
    <phoneticPr fontId="14"/>
  </si>
  <si>
    <t>うち1年内償還予定</t>
    <rPh sb="3" eb="5">
      <t>ネンナイ</t>
    </rPh>
    <rPh sb="5" eb="7">
      <t>ショウカン</t>
    </rPh>
    <rPh sb="7" eb="9">
      <t>ヨテイ</t>
    </rPh>
    <phoneticPr fontId="4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</si>
  <si>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</si>
  <si>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うち住民公募債</t>
    <rPh sb="2" eb="4">
      <t>ジュウミン</t>
    </rPh>
    <rPh sb="4" eb="7">
      <t>コウボサイ</t>
    </rPh>
    <phoneticPr fontId="4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</si>
  <si>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</si>
  <si>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1.5％以下</t>
    <rPh sb="4" eb="6">
      <t>イカ</t>
    </rPh>
    <phoneticPr fontId="14"/>
  </si>
  <si>
    <t>1.5％超
2.0％以下</t>
    <rPh sb="4" eb="5">
      <t>チョウ</t>
    </rPh>
    <rPh sb="10" eb="12">
      <t>イカ</t>
    </rPh>
    <phoneticPr fontId="14"/>
  </si>
  <si>
    <t>2.0％超
2.5％以下</t>
    <rPh sb="4" eb="5">
      <t>チョウ</t>
    </rPh>
    <rPh sb="10" eb="12">
      <t>イカ</t>
    </rPh>
    <phoneticPr fontId="14"/>
  </si>
  <si>
    <t>2.5％超
3.0％以下</t>
    <rPh sb="4" eb="5">
      <t>チョウ</t>
    </rPh>
    <rPh sb="10" eb="12">
      <t>イカ</t>
    </rPh>
    <phoneticPr fontId="14"/>
  </si>
  <si>
    <t>3.0％超
3.5％以下</t>
    <rPh sb="4" eb="5">
      <t>チョウ</t>
    </rPh>
    <rPh sb="10" eb="12">
      <t>イカ</t>
    </rPh>
    <phoneticPr fontId="14"/>
  </si>
  <si>
    <t>3.5％超
4.0％以下</t>
    <rPh sb="4" eb="5">
      <t>チョウ</t>
    </rPh>
    <rPh sb="10" eb="12">
      <t>イカ</t>
    </rPh>
    <phoneticPr fontId="14"/>
  </si>
  <si>
    <t>4.0％超</t>
    <rPh sb="4" eb="5">
      <t>チョウ</t>
    </rPh>
    <phoneticPr fontId="1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</si>
  <si>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</si>
  <si>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</si>
  <si>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１年以内</t>
    <rPh sb="1" eb="2">
      <t>ネン</t>
    </rPh>
    <rPh sb="2" eb="4">
      <t>イナイ</t>
    </rPh>
    <phoneticPr fontId="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</si>
  <si>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</si>
  <si>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</si>
  <si>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</si>
  <si>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</si>
  <si>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</si>
  <si>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</si>
  <si>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</si>
  <si>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</si>
  <si>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</si>
  <si>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4"/>
  </si>
  <si>
    <t>契約条項の概要</t>
    <rPh sb="0" eb="2">
      <t>ケイヤク</t>
    </rPh>
    <rPh sb="2" eb="4">
      <t>ジョウコウ</t>
    </rPh>
    <rPh sb="5" eb="7">
      <t>ガイヨウ</t>
    </rPh>
    <phoneticPr fontId="14"/>
  </si>
  <si>
    <t>⑤引当金の明細</t>
    <rPh sb="1" eb="4">
      <t>ヒキアテキン</t>
    </rPh>
    <rPh sb="5" eb="7">
      <t>メイサイ</t>
    </rPh>
    <phoneticPr fontId="7"/>
  </si>
  <si>
    <t>区分</t>
    <rPh sb="0" eb="2">
      <t>クブン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</si>
  <si>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</si>
  <si>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</si>
  <si>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</si>
  <si>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</si>
  <si>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7"/>
  </si>
  <si>
    <t>その他</t>
    <rPh sb="2" eb="3">
      <t>タ</t>
    </rPh>
    <phoneticPr fontId="7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</si>
  <si>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</si>
  <si>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（１）補助金等の明細</t>
    <rPh sb="3" eb="7">
      <t>ホジョキンナド</t>
    </rPh>
    <rPh sb="8" eb="10">
      <t>メイサイ</t>
    </rPh>
    <phoneticPr fontId="7"/>
  </si>
  <si>
    <t>名称</t>
    <rPh sb="0" eb="2">
      <t>メイショウ</t>
    </rPh>
    <phoneticPr fontId="7"/>
  </si>
  <si>
    <t>相手先</t>
    <rPh sb="0" eb="3">
      <t>アイテサキ</t>
    </rPh>
    <phoneticPr fontId="7"/>
  </si>
  <si>
    <t>金額</t>
    <rPh sb="0" eb="2">
      <t>キンガク</t>
    </rPh>
    <phoneticPr fontId="7"/>
  </si>
  <si>
    <t>支出目的</t>
    <rPh sb="0" eb="2">
      <t>シシュツ</t>
    </rPh>
    <rPh sb="2" eb="4">
      <t>モクテキ</t>
    </rPh>
    <phoneticPr fontId="7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</si>
  <si>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7"/>
  </si>
  <si>
    <t>計</t>
    <rPh sb="0" eb="1">
      <t>ケイ</t>
    </rPh>
    <phoneticPr fontId="7"/>
  </si>
  <si>
    <t>その他の補助金等</t>
    <rPh sb="2" eb="3">
      <t>タ</t>
    </rPh>
    <rPh sb="4" eb="7">
      <t>ホジョキン</t>
    </rPh>
    <rPh sb="7" eb="8">
      <t>ナド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</si>
  <si>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</si>
  <si>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（１）財源の明細</t>
    <rPh sb="3" eb="5">
      <t>ザイゲン</t>
    </rPh>
    <rPh sb="6" eb="8">
      <t>メイサイ</t>
    </rPh>
    <phoneticPr fontId="7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</si>
  <si>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</si>
  <si>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</si>
  <si>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一般会計</t>
    <rPh sb="0" eb="2">
      <t>イッパン</t>
    </rPh>
    <rPh sb="2" eb="4">
      <t>カイケイ</t>
    </rPh>
    <phoneticPr fontId="4"/>
  </si>
  <si>
    <t>小計</t>
    <rPh sb="0" eb="2">
      <t>ショウケイ</t>
    </rPh>
    <phoneticPr fontId="4"/>
  </si>
  <si>
    <t>資本的
補助金</t>
    <rPh sb="0" eb="3">
      <t>シホンテキ</t>
    </rPh>
    <rPh sb="4" eb="7">
      <t>ホジョキン</t>
    </rPh>
    <phoneticPr fontId="7"/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</si>
  <si>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</si>
  <si>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</si>
  <si>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7"/>
  </si>
  <si>
    <t>（２）財源情報の明細</t>
    <rPh sb="3" eb="5">
      <t>ザイゲン</t>
    </rPh>
    <rPh sb="5" eb="7">
      <t>ジョウホウ</t>
    </rPh>
    <rPh sb="8" eb="10">
      <t>メイサイ</t>
    </rPh>
    <phoneticPr fontId="7"/>
  </si>
  <si>
    <t>内訳</t>
    <rPh sb="0" eb="2">
      <t>ウチワケ</t>
    </rPh>
    <phoneticPr fontId="7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</si>
  <si>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7"/>
  </si>
  <si>
    <t>地方債</t>
    <rPh sb="0" eb="3">
      <t>チホウサイ</t>
    </rPh>
    <phoneticPr fontId="7"/>
  </si>
  <si>
    <t>税収等</t>
    <rPh sb="0" eb="3">
      <t>ゼイシュウナド</t>
    </rPh>
    <phoneticPr fontId="7"/>
  </si>
  <si>
    <t>その他</t>
    <rPh sb="2" eb="3">
      <t>ホカ</t>
    </rPh>
    <phoneticPr fontId="7"/>
  </si>
  <si>
    <t>純行政コスト</t>
    <rPh sb="0" eb="1">
      <t>ジュン</t>
    </rPh>
    <rPh sb="1" eb="3">
      <t>ギョウセイ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</si>
  <si>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7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</si>
  <si>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7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</si>
  <si>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7"/>
  </si>
  <si>
    <t>（１）資金の明細</t>
    <rPh sb="3" eb="5">
      <t>シキン</t>
    </rPh>
    <rPh sb="6" eb="8">
      <t>メイサイ</t>
    </rPh>
    <phoneticPr fontId="7"/>
  </si>
  <si>
    <t>要求払預金</t>
    <rPh sb="0" eb="2">
      <t>ヨウキュウ</t>
    </rPh>
    <rPh sb="2" eb="3">
      <t>ハラ</t>
    </rPh>
    <rPh sb="3" eb="5">
      <t>ヨキン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</si>
  <si>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7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</si>
  <si>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7"/>
  </si>
  <si>
    <t>（単位：円）</t>
    <rPh sb="1" eb="3">
      <t>タンイ</t>
    </rPh>
    <rPh sb="4" eb="5">
      <t>エン</t>
    </rPh>
    <phoneticPr fontId="7"/>
  </si>
  <si>
    <t>-</t>
    <phoneticPr fontId="4"/>
  </si>
  <si>
    <t>賞与等引当金</t>
    <phoneticPr fontId="4"/>
  </si>
  <si>
    <t>前年度末残高
（A）</t>
    <rPh sb="0" eb="3">
      <t>ゼンネンド</t>
    </rPh>
    <rPh sb="3" eb="4">
      <t>マツ</t>
    </rPh>
    <rPh sb="4" eb="6">
      <t>ザンダカ</t>
    </rPh>
    <phoneticPr fontId="4"/>
  </si>
  <si>
    <t>本年度増加額
（B）</t>
    <rPh sb="0" eb="3">
      <t>ホンネンド</t>
    </rPh>
    <rPh sb="3" eb="6">
      <t>ゾウカガク</t>
    </rPh>
    <phoneticPr fontId="4"/>
  </si>
  <si>
    <t>本年度減少額
（C）</t>
    <rPh sb="0" eb="3">
      <t>ホンネンド</t>
    </rPh>
    <rPh sb="3" eb="6">
      <t>ゲンショウガク</t>
    </rPh>
    <phoneticPr fontId="4"/>
  </si>
  <si>
    <t>本年度償却額
（F)</t>
    <rPh sb="0" eb="3">
      <t>ホンネンド</t>
    </rPh>
    <rPh sb="3" eb="6">
      <t>ショウキャクガク</t>
    </rPh>
    <phoneticPr fontId="4"/>
  </si>
  <si>
    <t>【通常分】</t>
  </si>
  <si>
    <t>　　一般公共事業</t>
  </si>
  <si>
    <t>　　公営住宅建設</t>
  </si>
  <si>
    <t>　　災害復旧</t>
  </si>
  <si>
    <t>　　教育・福祉施設</t>
  </si>
  <si>
    <t>　　一般単独事業</t>
  </si>
  <si>
    <t>　　その他</t>
  </si>
  <si>
    <t>【特別分】</t>
  </si>
  <si>
    <t>　　臨時財政対策債</t>
  </si>
  <si>
    <t>　　減税補てん債</t>
  </si>
  <si>
    <t>　　退職手当債</t>
  </si>
  <si>
    <t>合計</t>
  </si>
  <si>
    <t>退職手当引当金</t>
    <rPh sb="0" eb="2">
      <t>タイショク</t>
    </rPh>
    <rPh sb="2" eb="4">
      <t>テアテ</t>
    </rPh>
    <phoneticPr fontId="4"/>
  </si>
  <si>
    <t>（単位：円）</t>
    <phoneticPr fontId="4"/>
  </si>
  <si>
    <t>（単位：円）</t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</si>
  <si>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</si>
  <si>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-</t>
  </si>
  <si>
    <t>③基金の明細</t>
    <phoneticPr fontId="7"/>
  </si>
  <si>
    <t>財政調整基金</t>
    <rPh sb="0" eb="2">
      <t>ザイセイ</t>
    </rPh>
    <rPh sb="2" eb="6">
      <t>チョウセイキキン</t>
    </rPh>
    <phoneticPr fontId="2"/>
  </si>
  <si>
    <t>退職手当基金</t>
    <rPh sb="0" eb="2">
      <t>タイショク</t>
    </rPh>
    <rPh sb="2" eb="6">
      <t>テアテキキン</t>
    </rPh>
    <phoneticPr fontId="2"/>
  </si>
  <si>
    <t>石油貯蔵施設立地対策等交付金基金</t>
  </si>
  <si>
    <t>(参考)財産に関する
調書記載額（千円）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rPh sb="17" eb="19">
      <t>センエン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</si>
  <si>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</si>
  <si>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第30期救急救命士養成課程に係る入校負担金</t>
  </si>
  <si>
    <t>広島市消防局救急救命士養成所</t>
  </si>
  <si>
    <t>消防</t>
    <rPh sb="0" eb="2">
      <t>ショウボウ</t>
    </rPh>
    <phoneticPr fontId="2"/>
  </si>
  <si>
    <t>第41期救急救命九州研修所救急救命士研修課程受講に伴う負担金</t>
  </si>
  <si>
    <t>一般財団法人　救急振興財団</t>
    <rPh sb="0" eb="2">
      <t>イッパン</t>
    </rPh>
    <rPh sb="2" eb="6">
      <t>ザイダンホウジン</t>
    </rPh>
    <phoneticPr fontId="2"/>
  </si>
  <si>
    <t>ドローン講座受講料</t>
  </si>
  <si>
    <t>有限会社錦秀建設</t>
  </si>
  <si>
    <t>令和4年度消防職員初任総合教育に係る教育負担金</t>
  </si>
  <si>
    <t>山口県消防学校</t>
  </si>
  <si>
    <t>令和4年度岩国地区消防組合職員互助会助成金</t>
  </si>
  <si>
    <t>岩国地区消防組合職員互助会</t>
  </si>
  <si>
    <t>令和4年度第30期救急救命士養成課程に伴う入寮負担金</t>
  </si>
  <si>
    <t>学校法人鶴学園</t>
  </si>
  <si>
    <t>第30期救急救命士養成課程（広島市消防局救急救命士養成所）に伴うバス借上げ負担金</t>
  </si>
  <si>
    <t>株式会社フォーブル</t>
  </si>
  <si>
    <t>その他研修費等</t>
    <rPh sb="2" eb="3">
      <t>タ</t>
    </rPh>
    <rPh sb="3" eb="5">
      <t>ケンシュウ</t>
    </rPh>
    <rPh sb="5" eb="6">
      <t>ヒ</t>
    </rPh>
    <rPh sb="6" eb="7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</si>
</sst>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,;\-#,##0,;&quot;-&quot;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u/>
      <sz val="1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6" fillId="0" borderId="26">
      <alignment horizontal="center"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02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41" fontId="0" fillId="0" borderId="0" xfId="0" applyNumberFormat="1">
      <alignment vertical="center"/>
    </xf>
    <xf numFmtId="41" fontId="5" fillId="0" borderId="0" xfId="0" applyNumberFormat="1" applyFont="1">
      <alignment vertical="center"/>
    </xf>
    <xf numFmtId="41" fontId="12" fillId="0" borderId="0" xfId="0" applyNumberFormat="1" applyFont="1">
      <alignment vertical="center"/>
    </xf>
    <xf numFmtId="41" fontId="13" fillId="0" borderId="0" xfId="0" applyNumberFormat="1" applyFont="1">
      <alignment vertical="center"/>
    </xf>
    <xf numFmtId="41" fontId="6" fillId="0" borderId="0" xfId="0" applyNumberFormat="1" applyFont="1">
      <alignment vertical="center"/>
    </xf>
    <xf numFmtId="41" fontId="5" fillId="0" borderId="0" xfId="0" applyNumberFormat="1" applyFont="1" applyAlignment="1">
      <alignment horizontal="center" vertical="center"/>
    </xf>
    <xf numFmtId="41" fontId="5" fillId="0" borderId="15" xfId="1" applyNumberFormat="1" applyFont="1" applyBorder="1">
      <alignment vertical="center"/>
    </xf>
    <xf numFmtId="41" fontId="5" fillId="0" borderId="15" xfId="1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17" fillId="0" borderId="0" xfId="0" applyNumberFormat="1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>
      <alignment horizontal="center" vertical="center"/>
    </xf>
    <xf numFmtId="0" fontId="25" fillId="0" borderId="0" xfId="2" applyFont="1" applyAlignment="1">
      <alignment horizontal="left" vertical="center"/>
    </xf>
    <xf numFmtId="38" fontId="26" fillId="0" borderId="0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 wrapText="1"/>
    </xf>
    <xf numFmtId="38" fontId="27" fillId="0" borderId="0" xfId="1" applyFont="1" applyBorder="1" applyAlignment="1">
      <alignment horizontal="center" vertical="center"/>
    </xf>
    <xf numFmtId="0" fontId="28" fillId="0" borderId="5" xfId="2" applyFont="1" applyBorder="1">
      <alignment vertical="center"/>
    </xf>
    <xf numFmtId="38" fontId="26" fillId="0" borderId="0" xfId="1" applyFont="1" applyBorder="1">
      <alignment vertical="center"/>
    </xf>
    <xf numFmtId="38" fontId="23" fillId="0" borderId="0" xfId="1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41" fontId="23" fillId="0" borderId="0" xfId="0" applyNumberFormat="1" applyFont="1">
      <alignment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6" fillId="3" borderId="15" xfId="2" applyFont="1" applyFill="1" applyBorder="1" applyAlignment="1">
      <alignment horizontal="center" vertical="center" wrapText="1"/>
    </xf>
    <xf numFmtId="0" fontId="26" fillId="3" borderId="3" xfId="2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6" fillId="0" borderId="15" xfId="2" applyFont="1" applyBorder="1" applyAlignment="1">
      <alignment horizontal="left" vertical="center" wrapText="1"/>
    </xf>
    <xf numFmtId="41" fontId="26" fillId="0" borderId="3" xfId="1" applyNumberFormat="1" applyFont="1" applyBorder="1" applyAlignment="1">
      <alignment vertical="center"/>
    </xf>
    <xf numFmtId="41" fontId="27" fillId="0" borderId="3" xfId="1" applyNumberFormat="1" applyFont="1" applyBorder="1" applyAlignment="1">
      <alignment vertical="center"/>
    </xf>
    <xf numFmtId="0" fontId="26" fillId="0" borderId="15" xfId="2" applyFont="1" applyBorder="1" applyAlignment="1">
      <alignment horizontal="left" vertical="center"/>
    </xf>
    <xf numFmtId="0" fontId="26" fillId="2" borderId="15" xfId="2" applyFont="1" applyFill="1" applyBorder="1" applyAlignment="1">
      <alignment horizontal="left" vertical="center"/>
    </xf>
    <xf numFmtId="0" fontId="26" fillId="2" borderId="15" xfId="2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/>
    </xf>
    <xf numFmtId="0" fontId="26" fillId="0" borderId="3" xfId="2" applyFont="1" applyBorder="1" applyAlignment="1">
      <alignment horizontal="center" vertical="center"/>
    </xf>
    <xf numFmtId="38" fontId="26" fillId="3" borderId="3" xfId="1" applyFont="1" applyFill="1" applyBorder="1" applyAlignment="1">
      <alignment horizontal="center" vertical="center" wrapText="1"/>
    </xf>
    <xf numFmtId="38" fontId="26" fillId="3" borderId="15" xfId="1" applyFont="1" applyFill="1" applyBorder="1" applyAlignment="1">
      <alignment horizontal="center" vertical="center" wrapText="1"/>
    </xf>
    <xf numFmtId="0" fontId="26" fillId="0" borderId="3" xfId="2" applyFont="1" applyBorder="1" applyAlignment="1">
      <alignment horizontal="left" vertical="center" wrapText="1"/>
    </xf>
    <xf numFmtId="41" fontId="26" fillId="0" borderId="3" xfId="1" applyNumberFormat="1" applyFont="1" applyBorder="1" applyAlignment="1">
      <alignment horizontal="right" vertical="center"/>
    </xf>
    <xf numFmtId="41" fontId="26" fillId="0" borderId="15" xfId="0" applyNumberFormat="1" applyFont="1" applyBorder="1">
      <alignment vertical="center"/>
    </xf>
    <xf numFmtId="0" fontId="26" fillId="0" borderId="3" xfId="2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6" fillId="0" borderId="15" xfId="2" applyFont="1" applyBorder="1" applyAlignment="1">
      <alignment horizontal="center" vertical="center"/>
    </xf>
    <xf numFmtId="41" fontId="26" fillId="0" borderId="15" xfId="1" applyNumberFormat="1" applyFont="1" applyBorder="1" applyAlignment="1">
      <alignment vertical="center"/>
    </xf>
    <xf numFmtId="41" fontId="26" fillId="0" borderId="15" xfId="1" applyNumberFormat="1" applyFont="1" applyBorder="1" applyAlignment="1">
      <alignment horizontal="right" vertical="center"/>
    </xf>
    <xf numFmtId="41" fontId="5" fillId="3" borderId="15" xfId="2" applyNumberFormat="1" applyFont="1" applyFill="1" applyBorder="1" applyAlignment="1">
      <alignment horizontal="center" vertical="center" wrapText="1"/>
    </xf>
    <xf numFmtId="41" fontId="27" fillId="0" borderId="15" xfId="1" applyNumberFormat="1" applyFont="1" applyBorder="1" applyAlignment="1">
      <alignment vertical="center"/>
    </xf>
    <xf numFmtId="0" fontId="29" fillId="0" borderId="0" xfId="0" applyFont="1">
      <alignment vertical="center"/>
    </xf>
    <xf numFmtId="0" fontId="30" fillId="0" borderId="5" xfId="0" applyFont="1" applyBorder="1">
      <alignment vertical="center"/>
    </xf>
    <xf numFmtId="41" fontId="31" fillId="0" borderId="0" xfId="0" applyNumberFormat="1" applyFont="1" applyAlignment="1">
      <alignment horizontal="left" vertical="center"/>
    </xf>
    <xf numFmtId="41" fontId="32" fillId="0" borderId="0" xfId="0" applyNumberFormat="1" applyFont="1">
      <alignment vertical="center"/>
    </xf>
    <xf numFmtId="41" fontId="5" fillId="0" borderId="15" xfId="0" applyNumberFormat="1" applyFont="1" applyBorder="1" applyAlignment="1">
      <alignment horizontal="left" vertical="center"/>
    </xf>
    <xf numFmtId="41" fontId="5" fillId="0" borderId="18" xfId="1" applyNumberFormat="1" applyFont="1" applyBorder="1">
      <alignment vertical="center"/>
    </xf>
    <xf numFmtId="41" fontId="5" fillId="0" borderId="18" xfId="1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right"/>
    </xf>
    <xf numFmtId="41" fontId="5" fillId="3" borderId="15" xfId="0" applyNumberFormat="1" applyFont="1" applyFill="1" applyBorder="1" applyAlignment="1">
      <alignment horizontal="center" vertical="center" wrapText="1"/>
    </xf>
    <xf numFmtId="41" fontId="32" fillId="0" borderId="0" xfId="0" applyNumberFormat="1" applyFont="1" applyAlignment="1">
      <alignment horizontal="left" vertical="center"/>
    </xf>
    <xf numFmtId="41" fontId="16" fillId="3" borderId="19" xfId="0" applyNumberFormat="1" applyFont="1" applyFill="1" applyBorder="1" applyAlignment="1">
      <alignment horizontal="center" vertical="center" wrapText="1"/>
    </xf>
    <xf numFmtId="41" fontId="16" fillId="3" borderId="2" xfId="0" applyNumberFormat="1" applyFont="1" applyFill="1" applyBorder="1" applyAlignment="1">
      <alignment horizontal="center" vertical="center" wrapText="1"/>
    </xf>
    <xf numFmtId="41" fontId="16" fillId="3" borderId="13" xfId="0" applyNumberFormat="1" applyFont="1" applyFill="1" applyBorder="1" applyAlignment="1">
      <alignment horizontal="center" vertical="center" wrapText="1"/>
    </xf>
    <xf numFmtId="41" fontId="11" fillId="3" borderId="20" xfId="0" applyNumberFormat="1" applyFont="1" applyFill="1" applyBorder="1" applyAlignment="1">
      <alignment horizontal="center" vertical="center"/>
    </xf>
    <xf numFmtId="41" fontId="11" fillId="3" borderId="7" xfId="0" applyNumberFormat="1" applyFont="1" applyFill="1" applyBorder="1" applyAlignment="1">
      <alignment horizontal="center" vertical="center"/>
    </xf>
    <xf numFmtId="41" fontId="10" fillId="0" borderId="15" xfId="0" applyNumberFormat="1" applyFont="1" applyBorder="1">
      <alignment vertical="center"/>
    </xf>
    <xf numFmtId="41" fontId="10" fillId="0" borderId="15" xfId="1" applyNumberFormat="1" applyFont="1" applyFill="1" applyBorder="1" applyAlignment="1">
      <alignment vertical="center"/>
    </xf>
    <xf numFmtId="41" fontId="10" fillId="0" borderId="21" xfId="1" applyNumberFormat="1" applyFont="1" applyFill="1" applyBorder="1">
      <alignment vertical="center"/>
    </xf>
    <xf numFmtId="41" fontId="10" fillId="0" borderId="13" xfId="1" applyNumberFormat="1" applyFont="1" applyFill="1" applyBorder="1">
      <alignment vertical="center"/>
    </xf>
    <xf numFmtId="41" fontId="10" fillId="0" borderId="15" xfId="1" applyNumberFormat="1" applyFont="1" applyFill="1" applyBorder="1">
      <alignment vertical="center"/>
    </xf>
    <xf numFmtId="41" fontId="10" fillId="0" borderId="15" xfId="1" applyNumberFormat="1" applyFont="1" applyFill="1" applyBorder="1" applyAlignment="1">
      <alignment horizontal="center" vertical="center"/>
    </xf>
    <xf numFmtId="41" fontId="10" fillId="0" borderId="15" xfId="0" applyNumberFormat="1" applyFont="1" applyBorder="1" applyAlignment="1">
      <alignment horizontal="center" vertical="center"/>
    </xf>
    <xf numFmtId="41" fontId="10" fillId="0" borderId="13" xfId="1" applyNumberFormat="1" applyFont="1" applyFill="1" applyBorder="1" applyAlignment="1">
      <alignment vertical="center"/>
    </xf>
    <xf numFmtId="41" fontId="16" fillId="0" borderId="15" xfId="1" applyNumberFormat="1" applyFont="1" applyBorder="1" applyAlignment="1">
      <alignment vertical="center"/>
    </xf>
    <xf numFmtId="0" fontId="8" fillId="0" borderId="5" xfId="0" applyFont="1" applyBorder="1" applyAlignment="1">
      <alignment horizontal="right"/>
    </xf>
    <xf numFmtId="0" fontId="10" fillId="0" borderId="15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41" fontId="10" fillId="0" borderId="3" xfId="1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0" borderId="7" xfId="1" applyNumberFormat="1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41" fontId="10" fillId="0" borderId="3" xfId="1" applyNumberFormat="1" applyFont="1" applyBorder="1" applyAlignment="1">
      <alignment vertical="center"/>
    </xf>
    <xf numFmtId="41" fontId="10" fillId="0" borderId="3" xfId="1" applyNumberFormat="1" applyFont="1" applyBorder="1">
      <alignment vertical="center"/>
    </xf>
    <xf numFmtId="41" fontId="5" fillId="3" borderId="15" xfId="3" applyNumberFormat="1" applyFont="1" applyFill="1" applyBorder="1" applyAlignment="1">
      <alignment horizontal="center" vertical="center"/>
    </xf>
    <xf numFmtId="41" fontId="5" fillId="3" borderId="15" xfId="3" applyNumberFormat="1" applyFont="1" applyFill="1" applyBorder="1" applyAlignment="1">
      <alignment horizontal="centerContinuous" vertical="center" wrapText="1"/>
    </xf>
    <xf numFmtId="41" fontId="5" fillId="3" borderId="15" xfId="3" applyNumberFormat="1" applyFont="1" applyFill="1" applyBorder="1" applyAlignment="1">
      <alignment horizontal="center" vertical="center" wrapText="1"/>
    </xf>
    <xf numFmtId="41" fontId="5" fillId="0" borderId="13" xfId="3" applyNumberFormat="1" applyFont="1" applyBorder="1" applyAlignment="1">
      <alignment vertical="center"/>
    </xf>
    <xf numFmtId="41" fontId="5" fillId="0" borderId="15" xfId="1" applyNumberFormat="1" applyFont="1" applyBorder="1" applyAlignment="1">
      <alignment vertical="center"/>
    </xf>
    <xf numFmtId="0" fontId="10" fillId="3" borderId="15" xfId="0" applyFont="1" applyFill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15" xfId="1" applyNumberFormat="1" applyFont="1" applyFill="1" applyBorder="1" applyAlignment="1">
      <alignment horizontal="right" vertical="center"/>
    </xf>
    <xf numFmtId="41" fontId="10" fillId="0" borderId="13" xfId="1" applyNumberFormat="1" applyFont="1" applyFill="1" applyBorder="1" applyAlignment="1">
      <alignment horizontal="right" vertical="center"/>
    </xf>
    <xf numFmtId="41" fontId="10" fillId="0" borderId="15" xfId="1" applyNumberFormat="1" applyFont="1" applyFill="1" applyBorder="1" applyAlignment="1">
      <alignment horizontal="right" vertical="center"/>
    </xf>
    <xf numFmtId="41" fontId="10" fillId="0" borderId="10" xfId="1" applyNumberFormat="1" applyFont="1" applyFill="1" applyBorder="1">
      <alignment vertical="center"/>
    </xf>
    <xf numFmtId="41" fontId="5" fillId="0" borderId="15" xfId="2" applyNumberFormat="1" applyFont="1" applyBorder="1">
      <alignment vertical="center"/>
    </xf>
    <xf numFmtId="41" fontId="5" fillId="0" borderId="15" xfId="2" applyNumberFormat="1" applyFont="1" applyBorder="1" applyAlignment="1">
      <alignment horizontal="center" vertical="center"/>
    </xf>
    <xf numFmtId="41" fontId="5" fillId="0" borderId="13" xfId="3" applyNumberFormat="1" applyFont="1" applyBorder="1" applyAlignment="1">
      <alignment horizontal="center" vertical="center"/>
    </xf>
    <xf numFmtId="38" fontId="6" fillId="0" borderId="0" xfId="1" applyFont="1" applyFill="1">
      <alignment vertical="center"/>
    </xf>
    <xf numFmtId="0" fontId="16" fillId="0" borderId="1" xfId="0" applyFont="1" applyBorder="1" applyAlignment="1">
      <alignment horizontal="center" vertical="center"/>
    </xf>
    <xf numFmtId="176" fontId="15" fillId="0" borderId="1" xfId="1" applyNumberFormat="1" applyFont="1" applyFill="1" applyBorder="1" applyAlignment="1">
      <alignment vertical="center"/>
    </xf>
    <xf numFmtId="0" fontId="10" fillId="3" borderId="15" xfId="2" applyFont="1" applyFill="1" applyBorder="1" applyAlignment="1">
      <alignment horizontal="center" vertical="center"/>
    </xf>
    <xf numFmtId="38" fontId="10" fillId="3" borderId="15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41" fontId="15" fillId="0" borderId="0" xfId="0" applyNumberFormat="1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33" fillId="3" borderId="12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41" fontId="33" fillId="0" borderId="21" xfId="1" applyNumberFormat="1" applyFont="1" applyBorder="1" applyAlignment="1">
      <alignment horizontal="center" vertical="center" wrapText="1"/>
    </xf>
    <xf numFmtId="41" fontId="33" fillId="0" borderId="16" xfId="1" applyNumberFormat="1" applyFont="1" applyBorder="1" applyAlignment="1">
      <alignment vertical="center"/>
    </xf>
    <xf numFmtId="41" fontId="33" fillId="0" borderId="15" xfId="1" applyNumberFormat="1" applyFont="1" applyBorder="1" applyAlignment="1">
      <alignment vertical="center"/>
    </xf>
    <xf numFmtId="10" fontId="33" fillId="0" borderId="15" xfId="17" applyNumberFormat="1" applyFont="1" applyFill="1" applyBorder="1" applyAlignment="1">
      <alignment horizontal="center" vertical="center"/>
    </xf>
    <xf numFmtId="41" fontId="33" fillId="0" borderId="3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horizontal="left" vertical="center"/>
    </xf>
    <xf numFmtId="41" fontId="34" fillId="0" borderId="0" xfId="0" applyNumberFormat="1" applyFont="1">
      <alignment vertical="center"/>
    </xf>
    <xf numFmtId="41" fontId="32" fillId="0" borderId="0" xfId="0" applyNumberFormat="1" applyFont="1" applyAlignment="1">
      <alignment horizontal="right"/>
    </xf>
    <xf numFmtId="0" fontId="10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9" fillId="0" borderId="0" xfId="0" applyFont="1">
      <alignment vertical="center"/>
    </xf>
    <xf numFmtId="41" fontId="5" fillId="0" borderId="15" xfId="1" applyNumberFormat="1" applyFont="1" applyFill="1" applyBorder="1">
      <alignment vertical="center"/>
    </xf>
    <xf numFmtId="41" fontId="5" fillId="3" borderId="17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/>
    </xf>
    <xf numFmtId="41" fontId="5" fillId="3" borderId="15" xfId="0" applyNumberFormat="1" applyFont="1" applyFill="1" applyBorder="1" applyAlignment="1">
      <alignment horizontal="center" vertical="center"/>
    </xf>
    <xf numFmtId="41" fontId="5" fillId="3" borderId="17" xfId="0" applyNumberFormat="1" applyFont="1" applyFill="1" applyBorder="1" applyAlignment="1">
      <alignment horizontal="center" vertical="center"/>
    </xf>
    <xf numFmtId="41" fontId="16" fillId="3" borderId="12" xfId="0" applyNumberFormat="1" applyFont="1" applyFill="1" applyBorder="1" applyAlignment="1">
      <alignment horizontal="center" vertical="center" wrapText="1"/>
    </xf>
    <xf numFmtId="41" fontId="16" fillId="3" borderId="7" xfId="0" applyNumberFormat="1" applyFont="1" applyFill="1" applyBorder="1" applyAlignment="1">
      <alignment horizontal="center" vertical="center" wrapText="1"/>
    </xf>
    <xf numFmtId="41" fontId="16" fillId="3" borderId="17" xfId="0" applyNumberFormat="1" applyFont="1" applyFill="1" applyBorder="1" applyAlignment="1">
      <alignment horizontal="center" vertical="center" wrapText="1"/>
    </xf>
    <xf numFmtId="41" fontId="16" fillId="3" borderId="10" xfId="0" applyNumberFormat="1" applyFont="1" applyFill="1" applyBorder="1" applyAlignment="1">
      <alignment horizontal="center" vertical="center" wrapText="1"/>
    </xf>
    <xf numFmtId="41" fontId="16" fillId="3" borderId="22" xfId="0" applyNumberFormat="1" applyFont="1" applyFill="1" applyBorder="1" applyAlignment="1">
      <alignment horizontal="center" vertical="center" wrapText="1"/>
    </xf>
    <xf numFmtId="41" fontId="16" fillId="3" borderId="27" xfId="0" applyNumberFormat="1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41" fontId="5" fillId="3" borderId="10" xfId="0" applyNumberFormat="1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1" fontId="9" fillId="0" borderId="0" xfId="0" applyNumberFormat="1" applyFont="1" applyAlignment="1">
      <alignment horizontal="left" vertical="center"/>
    </xf>
    <xf numFmtId="41" fontId="5" fillId="0" borderId="17" xfId="3" applyNumberFormat="1" applyFont="1" applyBorder="1" applyAlignment="1">
      <alignment horizontal="left" vertical="center"/>
    </xf>
    <xf numFmtId="41" fontId="5" fillId="0" borderId="9" xfId="3" applyNumberFormat="1" applyFont="1" applyBorder="1" applyAlignment="1">
      <alignment horizontal="left" vertical="center"/>
    </xf>
    <xf numFmtId="41" fontId="5" fillId="0" borderId="10" xfId="3" applyNumberFormat="1" applyFont="1" applyBorder="1" applyAlignment="1">
      <alignment horizontal="left" vertical="center"/>
    </xf>
    <xf numFmtId="41" fontId="5" fillId="0" borderId="17" xfId="3" applyNumberFormat="1" applyFont="1" applyBorder="1" applyAlignment="1">
      <alignment horizontal="center" vertical="center"/>
    </xf>
    <xf numFmtId="41" fontId="5" fillId="0" borderId="10" xfId="3" applyNumberFormat="1" applyFont="1" applyBorder="1" applyAlignment="1">
      <alignment horizontal="center" vertical="center"/>
    </xf>
    <xf numFmtId="41" fontId="5" fillId="0" borderId="3" xfId="3" applyNumberFormat="1" applyFont="1" applyBorder="1" applyAlignment="1">
      <alignment horizontal="center" vertical="center"/>
    </xf>
    <xf numFmtId="41" fontId="5" fillId="0" borderId="13" xfId="3" applyNumberFormat="1" applyFont="1" applyBorder="1" applyAlignment="1">
      <alignment horizontal="center" vertical="center"/>
    </xf>
    <xf numFmtId="41" fontId="5" fillId="0" borderId="17" xfId="3" applyNumberFormat="1" applyFont="1" applyBorder="1" applyAlignment="1">
      <alignment horizontal="center" vertical="center" wrapText="1"/>
    </xf>
    <xf numFmtId="41" fontId="5" fillId="0" borderId="9" xfId="3" applyNumberFormat="1" applyFont="1" applyBorder="1" applyAlignment="1">
      <alignment horizontal="center" vertical="center" wrapText="1"/>
    </xf>
    <xf numFmtId="41" fontId="5" fillId="0" borderId="9" xfId="3" applyNumberFormat="1" applyFont="1" applyBorder="1" applyAlignment="1">
      <alignment horizontal="center" vertical="center"/>
    </xf>
    <xf numFmtId="41" fontId="5" fillId="2" borderId="17" xfId="3" applyNumberFormat="1" applyFont="1" applyFill="1" applyBorder="1" applyAlignment="1">
      <alignment horizontal="center" vertical="center" wrapText="1"/>
    </xf>
    <xf numFmtId="41" fontId="5" fillId="2" borderId="9" xfId="3" applyNumberFormat="1" applyFont="1" applyFill="1" applyBorder="1" applyAlignment="1">
      <alignment horizontal="center" vertical="center" wrapText="1"/>
    </xf>
    <xf numFmtId="41" fontId="5" fillId="2" borderId="10" xfId="3" applyNumberFormat="1" applyFont="1" applyFill="1" applyBorder="1" applyAlignment="1">
      <alignment horizontal="center" vertical="center" wrapText="1"/>
    </xf>
    <xf numFmtId="41" fontId="5" fillId="2" borderId="9" xfId="3" applyNumberFormat="1" applyFont="1" applyFill="1" applyBorder="1" applyAlignment="1">
      <alignment horizontal="center" vertical="center"/>
    </xf>
    <xf numFmtId="41" fontId="5" fillId="2" borderId="10" xfId="3" applyNumberFormat="1" applyFont="1" applyFill="1" applyBorder="1" applyAlignment="1">
      <alignment horizontal="center" vertical="center"/>
    </xf>
    <xf numFmtId="41" fontId="5" fillId="0" borderId="2" xfId="3" applyNumberFormat="1" applyFont="1" applyBorder="1" applyAlignment="1">
      <alignment horizontal="center" vertical="center"/>
    </xf>
    <xf numFmtId="41" fontId="5" fillId="0" borderId="3" xfId="3" applyNumberFormat="1" applyFont="1" applyBorder="1" applyAlignment="1">
      <alignment horizontal="left" vertical="center"/>
    </xf>
    <xf numFmtId="41" fontId="5" fillId="0" borderId="13" xfId="3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right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20">
    <cellStyle name="パーセント" xfId="17" builtinId="5"/>
    <cellStyle name="桁区切り" xfId="1" builtinId="6"/>
    <cellStyle name="桁区切り 2" xfId="5" xr:uid="{00000000-0005-0000-0000-000002000000}"/>
    <cellStyle name="桁区切り 2 2" xfId="16" xr:uid="{00000000-0005-0000-0000-000003000000}"/>
    <cellStyle name="桁区切り 2 3" xfId="8" xr:uid="{00000000-0005-0000-0000-000004000000}"/>
    <cellStyle name="桁区切り 3" xfId="14" xr:uid="{00000000-0005-0000-0000-000005000000}"/>
    <cellStyle name="標準" xfId="0" builtinId="0"/>
    <cellStyle name="標準 2" xfId="2" xr:uid="{00000000-0005-0000-0000-000007000000}"/>
    <cellStyle name="標準 2 2" xfId="9" xr:uid="{00000000-0005-0000-0000-000008000000}"/>
    <cellStyle name="標準 2 3" xfId="10" xr:uid="{00000000-0005-0000-0000-000009000000}"/>
    <cellStyle name="標準 2 4" xfId="15" xr:uid="{00000000-0005-0000-0000-00000A000000}"/>
    <cellStyle name="標準 2 5" xfId="7" xr:uid="{00000000-0005-0000-0000-00000B000000}"/>
    <cellStyle name="標準 2 8" xfId="19" xr:uid="{EEC1817B-B16E-49E5-8125-C6B785ED2478}"/>
    <cellStyle name="標準 3" xfId="12" xr:uid="{00000000-0005-0000-0000-00000C000000}"/>
    <cellStyle name="標準 4" xfId="11" xr:uid="{00000000-0005-0000-0000-00000D000000}"/>
    <cellStyle name="標準 5" xfId="13" xr:uid="{00000000-0005-0000-0000-00000E000000}"/>
    <cellStyle name="標準 6" xfId="6" xr:uid="{00000000-0005-0000-0000-00000F000000}"/>
    <cellStyle name="標準 6 2" xfId="18" xr:uid="{21C5D565-2BD4-4377-B667-43B84019B6E3}"/>
    <cellStyle name="標準_附属明細表PL・NW・WS　20060423修正版" xfId="3" xr:uid="{00000000-0005-0000-0000-000010000000}"/>
    <cellStyle name="標準１" xfId="4" xr:uid="{00000000-0005-0000-0000-00001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48"/>
  <sheetViews>
    <sheetView showGridLines="0" tabSelected="1" view="pageBreakPreview" zoomScale="80" zoomScaleNormal="100" zoomScaleSheetLayoutView="80" workbookViewId="0">
      <selection activeCell="J61" sqref="J61"/>
    </sheetView>
  </sheetViews>
  <sheetFormatPr defaultColWidth="9" defaultRowHeight="13.5" x14ac:dyDescent="0.15"/>
  <cols>
    <col min="1" max="1" width="20.75" style="16" customWidth="1"/>
    <col min="2" max="9" width="17.5" style="16" customWidth="1"/>
    <col min="10" max="16384" width="9" style="16"/>
  </cols>
  <sheetData>
    <row r="1" spans="1:9" ht="22.5" customHeight="1" x14ac:dyDescent="0.15">
      <c r="A1" s="14" t="s">
        <v>8</v>
      </c>
      <c r="B1" s="15"/>
    </row>
    <row r="2" spans="1:9" ht="22.5" customHeight="1" x14ac:dyDescent="0.15">
      <c r="A2" s="17" t="s">
        <v>9</v>
      </c>
      <c r="B2" s="17"/>
      <c r="C2" s="17"/>
      <c r="D2" s="17"/>
      <c r="E2" s="17"/>
      <c r="F2" s="17"/>
      <c r="G2" s="17"/>
      <c r="H2" s="17"/>
    </row>
    <row r="3" spans="1:9" ht="22.5" customHeight="1" x14ac:dyDescent="0.15">
      <c r="A3" s="56" t="s">
        <v>10</v>
      </c>
      <c r="B3" s="15"/>
      <c r="C3" s="15"/>
      <c r="D3" s="18"/>
      <c r="E3" s="18"/>
      <c r="F3" s="18"/>
      <c r="G3" s="18"/>
      <c r="H3" s="18"/>
    </row>
    <row r="4" spans="1:9" x14ac:dyDescent="0.15">
      <c r="A4" s="15" t="s">
        <v>113</v>
      </c>
      <c r="B4" s="15"/>
      <c r="C4" s="15"/>
      <c r="D4" s="15"/>
      <c r="E4" s="15"/>
      <c r="F4" s="15"/>
      <c r="G4" s="15"/>
      <c r="H4" s="15"/>
    </row>
    <row r="5" spans="1:9" ht="22.5" customHeight="1" x14ac:dyDescent="0.15">
      <c r="A5" s="56" t="s">
        <v>11</v>
      </c>
      <c r="B5" s="15"/>
      <c r="C5" s="15"/>
      <c r="D5" s="15"/>
      <c r="E5" s="15"/>
      <c r="F5" s="15"/>
      <c r="G5" s="15"/>
      <c r="H5" s="15"/>
    </row>
    <row r="6" spans="1:9" s="20" customFormat="1" ht="23.25" customHeight="1" x14ac:dyDescent="0.15">
      <c r="A6" s="57" t="s">
        <v>12</v>
      </c>
      <c r="B6" s="19"/>
      <c r="C6" s="19"/>
      <c r="D6" s="19"/>
      <c r="E6" s="19"/>
      <c r="F6" s="19"/>
      <c r="G6" s="19"/>
      <c r="H6" s="31" t="s">
        <v>135</v>
      </c>
    </row>
    <row r="7" spans="1:9" s="21" customFormat="1" ht="45.75" customHeight="1" x14ac:dyDescent="0.15">
      <c r="A7" s="33" t="s">
        <v>13</v>
      </c>
      <c r="B7" s="34" t="s">
        <v>118</v>
      </c>
      <c r="C7" s="34" t="s">
        <v>119</v>
      </c>
      <c r="D7" s="34" t="s">
        <v>120</v>
      </c>
      <c r="E7" s="34" t="s">
        <v>14</v>
      </c>
      <c r="F7" s="34" t="s">
        <v>15</v>
      </c>
      <c r="G7" s="34" t="s">
        <v>121</v>
      </c>
      <c r="H7" s="35" t="s">
        <v>16</v>
      </c>
    </row>
    <row r="8" spans="1:9" x14ac:dyDescent="0.15">
      <c r="A8" s="36" t="s">
        <v>17</v>
      </c>
      <c r="B8" s="37">
        <v>939243716</v>
      </c>
      <c r="C8" s="37">
        <v>0</v>
      </c>
      <c r="D8" s="37">
        <v>0</v>
      </c>
      <c r="E8" s="37">
        <v>939243716</v>
      </c>
      <c r="F8" s="37">
        <v>219954269</v>
      </c>
      <c r="G8" s="37">
        <v>36914155</v>
      </c>
      <c r="H8" s="37">
        <v>719289447</v>
      </c>
      <c r="I8" s="29"/>
    </row>
    <row r="9" spans="1:9" x14ac:dyDescent="0.15">
      <c r="A9" s="36" t="s">
        <v>18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8">
        <v>0</v>
      </c>
      <c r="I9" s="29"/>
    </row>
    <row r="10" spans="1:9" x14ac:dyDescent="0.15">
      <c r="A10" s="39" t="s">
        <v>19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8">
        <v>0</v>
      </c>
      <c r="I10" s="29"/>
    </row>
    <row r="11" spans="1:9" x14ac:dyDescent="0.15">
      <c r="A11" s="39" t="s">
        <v>20</v>
      </c>
      <c r="B11" s="37">
        <v>826011801</v>
      </c>
      <c r="C11" s="37">
        <v>0</v>
      </c>
      <c r="D11" s="37">
        <v>0</v>
      </c>
      <c r="E11" s="37">
        <v>826011801</v>
      </c>
      <c r="F11" s="37">
        <v>194192246</v>
      </c>
      <c r="G11" s="37">
        <v>28525147</v>
      </c>
      <c r="H11" s="38">
        <v>631819555</v>
      </c>
      <c r="I11" s="29"/>
    </row>
    <row r="12" spans="1:9" x14ac:dyDescent="0.15">
      <c r="A12" s="36" t="s">
        <v>21</v>
      </c>
      <c r="B12" s="37">
        <v>112636915</v>
      </c>
      <c r="C12" s="37">
        <v>0</v>
      </c>
      <c r="D12" s="37">
        <v>0</v>
      </c>
      <c r="E12" s="37">
        <v>112636915</v>
      </c>
      <c r="F12" s="37">
        <v>25167024</v>
      </c>
      <c r="G12" s="37">
        <v>8389008</v>
      </c>
      <c r="H12" s="38">
        <v>87469891</v>
      </c>
      <c r="I12" s="29"/>
    </row>
    <row r="13" spans="1:9" x14ac:dyDescent="0.15">
      <c r="A13" s="40" t="s">
        <v>22</v>
      </c>
      <c r="B13" s="37">
        <v>595000</v>
      </c>
      <c r="C13" s="37">
        <v>0</v>
      </c>
      <c r="D13" s="37">
        <v>0</v>
      </c>
      <c r="E13" s="37">
        <v>595000</v>
      </c>
      <c r="F13" s="37">
        <v>594999</v>
      </c>
      <c r="G13" s="37">
        <v>0</v>
      </c>
      <c r="H13" s="38">
        <v>1</v>
      </c>
      <c r="I13" s="29"/>
    </row>
    <row r="14" spans="1:9" x14ac:dyDescent="0.15">
      <c r="A14" s="41" t="s">
        <v>23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8">
        <v>0</v>
      </c>
      <c r="I14" s="29"/>
    </row>
    <row r="15" spans="1:9" x14ac:dyDescent="0.15">
      <c r="A15" s="40" t="s">
        <v>24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8">
        <v>0</v>
      </c>
      <c r="I15" s="29"/>
    </row>
    <row r="16" spans="1:9" x14ac:dyDescent="0.15">
      <c r="A16" s="39" t="s">
        <v>25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8">
        <v>0</v>
      </c>
      <c r="I16" s="29"/>
    </row>
    <row r="17" spans="1:9" x14ac:dyDescent="0.15">
      <c r="A17" s="39" t="s">
        <v>26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8">
        <v>0</v>
      </c>
      <c r="I17" s="29"/>
    </row>
    <row r="18" spans="1:9" x14ac:dyDescent="0.15">
      <c r="A18" s="42" t="s">
        <v>27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29"/>
    </row>
    <row r="19" spans="1:9" x14ac:dyDescent="0.15">
      <c r="A19" s="36" t="s">
        <v>28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8">
        <v>0</v>
      </c>
      <c r="I19" s="29"/>
    </row>
    <row r="20" spans="1:9" x14ac:dyDescent="0.15">
      <c r="A20" s="39" t="s">
        <v>29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8">
        <v>0</v>
      </c>
      <c r="I20" s="29"/>
    </row>
    <row r="21" spans="1:9" x14ac:dyDescent="0.15">
      <c r="A21" s="36" t="s">
        <v>21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8">
        <v>0</v>
      </c>
      <c r="I21" s="29"/>
    </row>
    <row r="22" spans="1:9" x14ac:dyDescent="0.15">
      <c r="A22" s="36" t="s">
        <v>25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8">
        <v>0</v>
      </c>
      <c r="I22" s="29"/>
    </row>
    <row r="23" spans="1:9" x14ac:dyDescent="0.15">
      <c r="A23" s="39" t="s">
        <v>26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8">
        <v>0</v>
      </c>
      <c r="I23" s="29"/>
    </row>
    <row r="24" spans="1:9" x14ac:dyDescent="0.15">
      <c r="A24" s="36" t="s">
        <v>30</v>
      </c>
      <c r="B24" s="37">
        <v>2041587328</v>
      </c>
      <c r="C24" s="37">
        <v>89381880</v>
      </c>
      <c r="D24" s="37">
        <v>47250000</v>
      </c>
      <c r="E24" s="37">
        <v>2083719208</v>
      </c>
      <c r="F24" s="37">
        <v>1588941985</v>
      </c>
      <c r="G24" s="37">
        <v>224018055</v>
      </c>
      <c r="H24" s="55">
        <v>494777223</v>
      </c>
      <c r="I24" s="21"/>
    </row>
    <row r="25" spans="1:9" ht="22.5" customHeight="1" x14ac:dyDescent="0.15">
      <c r="A25" s="43" t="s">
        <v>5</v>
      </c>
      <c r="B25" s="37">
        <v>2980831044</v>
      </c>
      <c r="C25" s="37">
        <v>89381880</v>
      </c>
      <c r="D25" s="37">
        <v>47250000</v>
      </c>
      <c r="E25" s="37">
        <v>3022962924</v>
      </c>
      <c r="F25" s="37">
        <v>1808896254</v>
      </c>
      <c r="G25" s="37">
        <v>260932210</v>
      </c>
      <c r="H25" s="52">
        <v>1214066670</v>
      </c>
      <c r="I25" s="21"/>
    </row>
    <row r="26" spans="1:9" ht="22.5" customHeight="1" x14ac:dyDescent="0.15">
      <c r="A26" s="22"/>
      <c r="B26" s="23"/>
      <c r="C26" s="23"/>
      <c r="D26" s="23"/>
      <c r="E26" s="23"/>
      <c r="F26" s="24"/>
      <c r="G26" s="24"/>
      <c r="H26" s="25"/>
    </row>
    <row r="27" spans="1:9" ht="22.5" customHeight="1" x14ac:dyDescent="0.15">
      <c r="A27" s="26" t="s">
        <v>114</v>
      </c>
      <c r="B27" s="27"/>
      <c r="C27" s="27"/>
      <c r="D27" s="27"/>
      <c r="E27" s="27"/>
      <c r="F27" s="27"/>
      <c r="G27" s="27"/>
      <c r="H27" s="28"/>
      <c r="I27" s="32" t="s">
        <v>136</v>
      </c>
    </row>
    <row r="28" spans="1:9" ht="45.75" customHeight="1" x14ac:dyDescent="0.15">
      <c r="A28" s="33" t="s">
        <v>13</v>
      </c>
      <c r="B28" s="44" t="s">
        <v>31</v>
      </c>
      <c r="C28" s="44" t="s">
        <v>32</v>
      </c>
      <c r="D28" s="44" t="s">
        <v>33</v>
      </c>
      <c r="E28" s="44" t="s">
        <v>34</v>
      </c>
      <c r="F28" s="44" t="s">
        <v>35</v>
      </c>
      <c r="G28" s="44" t="s">
        <v>36</v>
      </c>
      <c r="H28" s="45" t="s">
        <v>37</v>
      </c>
      <c r="I28" s="45" t="s">
        <v>38</v>
      </c>
    </row>
    <row r="29" spans="1:9" x14ac:dyDescent="0.15">
      <c r="A29" s="46" t="s">
        <v>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719289447</v>
      </c>
      <c r="H29" s="47">
        <v>0</v>
      </c>
      <c r="I29" s="53">
        <v>719289447</v>
      </c>
    </row>
    <row r="30" spans="1:9" x14ac:dyDescent="0.15">
      <c r="A30" s="39" t="s">
        <v>28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8">
        <v>0</v>
      </c>
    </row>
    <row r="31" spans="1:9" x14ac:dyDescent="0.15">
      <c r="A31" s="39" t="s">
        <v>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8">
        <v>0</v>
      </c>
    </row>
    <row r="32" spans="1:9" x14ac:dyDescent="0.15">
      <c r="A32" s="36" t="s">
        <v>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631819555</v>
      </c>
      <c r="H32" s="47">
        <v>0</v>
      </c>
      <c r="I32" s="48">
        <v>631819555</v>
      </c>
    </row>
    <row r="33" spans="1:9" x14ac:dyDescent="0.15">
      <c r="A33" s="39" t="s">
        <v>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87469891</v>
      </c>
      <c r="H33" s="47">
        <v>0</v>
      </c>
      <c r="I33" s="48">
        <v>87469891</v>
      </c>
    </row>
    <row r="34" spans="1:9" x14ac:dyDescent="0.15">
      <c r="A34" s="40" t="s">
        <v>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1</v>
      </c>
      <c r="H34" s="47">
        <v>0</v>
      </c>
      <c r="I34" s="48">
        <v>1</v>
      </c>
    </row>
    <row r="35" spans="1:9" x14ac:dyDescent="0.15">
      <c r="A35" s="41" t="s">
        <v>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8">
        <v>0</v>
      </c>
    </row>
    <row r="36" spans="1:9" x14ac:dyDescent="0.15">
      <c r="A36" s="40" t="s">
        <v>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8">
        <v>0</v>
      </c>
    </row>
    <row r="37" spans="1:9" x14ac:dyDescent="0.15">
      <c r="A37" s="39" t="s">
        <v>25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8">
        <v>0</v>
      </c>
    </row>
    <row r="38" spans="1:9" x14ac:dyDescent="0.15">
      <c r="A38" s="39" t="s">
        <v>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8">
        <v>0</v>
      </c>
    </row>
    <row r="39" spans="1:9" x14ac:dyDescent="0.15">
      <c r="A39" s="49" t="s">
        <v>27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52">
        <v>0</v>
      </c>
    </row>
    <row r="40" spans="1:9" x14ac:dyDescent="0.15">
      <c r="A40" s="39" t="s">
        <v>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8">
        <v>0</v>
      </c>
    </row>
    <row r="41" spans="1:9" x14ac:dyDescent="0.15">
      <c r="A41" s="39" t="s">
        <v>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8">
        <v>0</v>
      </c>
    </row>
    <row r="42" spans="1:9" x14ac:dyDescent="0.15">
      <c r="A42" s="36" t="s">
        <v>21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8">
        <v>0</v>
      </c>
    </row>
    <row r="43" spans="1:9" x14ac:dyDescent="0.15">
      <c r="A43" s="39" t="s">
        <v>25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8">
        <v>0</v>
      </c>
    </row>
    <row r="44" spans="1:9" x14ac:dyDescent="0.15">
      <c r="A44" s="36" t="s">
        <v>26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8">
        <v>0</v>
      </c>
    </row>
    <row r="45" spans="1:9" x14ac:dyDescent="0.15">
      <c r="A45" s="50" t="s">
        <v>30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494777223</v>
      </c>
      <c r="H45" s="47">
        <v>0</v>
      </c>
      <c r="I45" s="48">
        <v>494777223</v>
      </c>
    </row>
    <row r="46" spans="1:9" ht="22.5" customHeight="1" x14ac:dyDescent="0.15">
      <c r="A46" s="51" t="s">
        <v>38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1214066670</v>
      </c>
      <c r="H46" s="47">
        <v>0</v>
      </c>
      <c r="I46" s="53">
        <v>1214066670</v>
      </c>
    </row>
    <row r="47" spans="1:9" ht="3.75" customHeight="1" x14ac:dyDescent="0.15"/>
    <row r="48" spans="1:9" x14ac:dyDescent="0.15">
      <c r="I48" s="30"/>
    </row>
  </sheetData>
  <phoneticPr fontId="4"/>
  <pageMargins left="0.78740157480314965" right="0" top="0.78740157480314965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8"/>
  <sheetViews>
    <sheetView showGridLines="0" view="pageBreakPreview" zoomScale="80" zoomScaleNormal="100" zoomScaleSheetLayoutView="80" workbookViewId="0">
      <selection activeCell="D32" sqref="D32"/>
    </sheetView>
  </sheetViews>
  <sheetFormatPr defaultColWidth="9" defaultRowHeight="13.5" x14ac:dyDescent="0.15"/>
  <cols>
    <col min="1" max="1" width="36.5" style="3" customWidth="1"/>
    <col min="2" max="6" width="23.5" style="3" customWidth="1"/>
    <col min="7" max="7" width="23.5" style="7" customWidth="1"/>
    <col min="8" max="16384" width="9" style="3"/>
  </cols>
  <sheetData>
    <row r="1" spans="1:7" ht="11.25" customHeight="1" x14ac:dyDescent="0.15"/>
    <row r="2" spans="1:7" ht="18.75" customHeight="1" x14ac:dyDescent="0.15">
      <c r="A2" s="58" t="s">
        <v>139</v>
      </c>
      <c r="G2" s="64" t="s">
        <v>136</v>
      </c>
    </row>
    <row r="3" spans="1:7" s="4" customFormat="1" ht="17.45" customHeight="1" x14ac:dyDescent="0.15">
      <c r="A3" s="144" t="s">
        <v>39</v>
      </c>
      <c r="B3" s="145" t="s">
        <v>4</v>
      </c>
      <c r="C3" s="145" t="s">
        <v>3</v>
      </c>
      <c r="D3" s="145" t="s">
        <v>1</v>
      </c>
      <c r="E3" s="145" t="s">
        <v>2</v>
      </c>
      <c r="F3" s="142" t="s">
        <v>137</v>
      </c>
      <c r="G3" s="142" t="s">
        <v>143</v>
      </c>
    </row>
    <row r="4" spans="1:7" s="8" customFormat="1" ht="17.45" customHeight="1" x14ac:dyDescent="0.15">
      <c r="A4" s="144"/>
      <c r="B4" s="143"/>
      <c r="C4" s="143"/>
      <c r="D4" s="143"/>
      <c r="E4" s="143"/>
      <c r="F4" s="143"/>
      <c r="G4" s="143"/>
    </row>
    <row r="5" spans="1:7" s="4" customFormat="1" ht="35.1" customHeight="1" x14ac:dyDescent="0.15">
      <c r="A5" s="60" t="s">
        <v>140</v>
      </c>
      <c r="B5" s="61">
        <v>244143050</v>
      </c>
      <c r="C5" s="62">
        <v>0</v>
      </c>
      <c r="D5" s="62">
        <v>0</v>
      </c>
      <c r="E5" s="62">
        <v>0</v>
      </c>
      <c r="F5" s="61">
        <v>244143050</v>
      </c>
      <c r="G5" s="61">
        <v>244143</v>
      </c>
    </row>
    <row r="6" spans="1:7" s="4" customFormat="1" ht="35.1" customHeight="1" x14ac:dyDescent="0.15">
      <c r="A6" s="60" t="s">
        <v>141</v>
      </c>
      <c r="B6" s="61">
        <v>70929599</v>
      </c>
      <c r="C6" s="62">
        <v>0</v>
      </c>
      <c r="D6" s="62">
        <v>0</v>
      </c>
      <c r="E6" s="62">
        <v>0</v>
      </c>
      <c r="F6" s="61">
        <v>70929599</v>
      </c>
      <c r="G6" s="61">
        <v>70930</v>
      </c>
    </row>
    <row r="7" spans="1:7" s="4" customFormat="1" ht="35.1" customHeight="1" x14ac:dyDescent="0.15">
      <c r="A7" s="60" t="s">
        <v>142</v>
      </c>
      <c r="B7" s="61">
        <v>36000030</v>
      </c>
      <c r="C7" s="62">
        <v>0</v>
      </c>
      <c r="D7" s="62">
        <v>0</v>
      </c>
      <c r="E7" s="62">
        <v>0</v>
      </c>
      <c r="F7" s="61">
        <v>36000030</v>
      </c>
      <c r="G7" s="61">
        <v>36000</v>
      </c>
    </row>
    <row r="8" spans="1:7" s="4" customFormat="1" ht="35.1" customHeight="1" x14ac:dyDescent="0.15">
      <c r="A8" s="63" t="s">
        <v>5</v>
      </c>
      <c r="B8" s="9">
        <v>351072679</v>
      </c>
      <c r="C8" s="9">
        <v>0</v>
      </c>
      <c r="D8" s="9">
        <v>0</v>
      </c>
      <c r="E8" s="9">
        <v>0</v>
      </c>
      <c r="F8" s="9">
        <v>351072679</v>
      </c>
      <c r="G8" s="9">
        <v>351073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honeticPr fontId="4"/>
  <pageMargins left="0.78740157480314965" right="0" top="0.78740157480314965" bottom="0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K17"/>
  <sheetViews>
    <sheetView view="pageBreakPreview" zoomScale="80" zoomScaleNormal="100" zoomScaleSheetLayoutView="80" workbookViewId="0">
      <selection activeCell="F28" sqref="F28"/>
    </sheetView>
  </sheetViews>
  <sheetFormatPr defaultColWidth="9" defaultRowHeight="13.5" x14ac:dyDescent="0.15"/>
  <cols>
    <col min="1" max="1" width="18.875" style="3" customWidth="1"/>
    <col min="2" max="11" width="17" style="3" customWidth="1"/>
    <col min="12" max="16384" width="9" style="3"/>
  </cols>
  <sheetData>
    <row r="1" spans="1:11" ht="20.25" customHeight="1" x14ac:dyDescent="0.15">
      <c r="A1" s="59" t="s">
        <v>40</v>
      </c>
    </row>
    <row r="2" spans="1:11" ht="20.25" customHeight="1" x14ac:dyDescent="0.15">
      <c r="A2" s="59" t="s">
        <v>41</v>
      </c>
      <c r="B2" s="5"/>
      <c r="C2" s="6"/>
      <c r="D2" s="6"/>
      <c r="E2" s="6"/>
      <c r="F2" s="6"/>
      <c r="G2" s="6"/>
      <c r="H2" s="6"/>
      <c r="I2" s="6"/>
      <c r="J2" s="6"/>
      <c r="K2" s="64" t="s">
        <v>136</v>
      </c>
    </row>
    <row r="3" spans="1:11" ht="15.95" customHeight="1" x14ac:dyDescent="0.15">
      <c r="A3" s="148" t="s">
        <v>39</v>
      </c>
      <c r="B3" s="146" t="s">
        <v>42</v>
      </c>
      <c r="C3" s="67"/>
      <c r="D3" s="150" t="s">
        <v>43</v>
      </c>
      <c r="E3" s="148" t="s">
        <v>44</v>
      </c>
      <c r="F3" s="148" t="s">
        <v>45</v>
      </c>
      <c r="G3" s="148" t="s">
        <v>46</v>
      </c>
      <c r="H3" s="146" t="s">
        <v>47</v>
      </c>
      <c r="I3" s="68"/>
      <c r="J3" s="69"/>
      <c r="K3" s="148" t="s">
        <v>48</v>
      </c>
    </row>
    <row r="4" spans="1:11" ht="15.95" customHeight="1" x14ac:dyDescent="0.15">
      <c r="A4" s="149"/>
      <c r="B4" s="147"/>
      <c r="C4" s="70" t="s">
        <v>49</v>
      </c>
      <c r="D4" s="151"/>
      <c r="E4" s="149"/>
      <c r="F4" s="149"/>
      <c r="G4" s="149"/>
      <c r="H4" s="147"/>
      <c r="I4" s="71" t="s">
        <v>50</v>
      </c>
      <c r="J4" s="71" t="s">
        <v>51</v>
      </c>
      <c r="K4" s="149"/>
    </row>
    <row r="5" spans="1:11" ht="24.95" customHeight="1" x14ac:dyDescent="0.15">
      <c r="A5" s="72" t="s">
        <v>122</v>
      </c>
      <c r="B5" s="73"/>
      <c r="C5" s="74"/>
      <c r="D5" s="75"/>
      <c r="E5" s="76"/>
      <c r="F5" s="76"/>
      <c r="G5" s="76"/>
      <c r="H5" s="76"/>
      <c r="I5" s="76"/>
      <c r="J5" s="76"/>
      <c r="K5" s="76"/>
    </row>
    <row r="6" spans="1:11" ht="24.95" customHeight="1" x14ac:dyDescent="0.15">
      <c r="A6" s="72" t="s">
        <v>123</v>
      </c>
      <c r="B6" s="73">
        <v>0</v>
      </c>
      <c r="C6" s="74">
        <v>0</v>
      </c>
      <c r="D6" s="75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</row>
    <row r="7" spans="1:11" ht="25.5" customHeight="1" x14ac:dyDescent="0.15">
      <c r="A7" s="72" t="s">
        <v>124</v>
      </c>
      <c r="B7" s="73">
        <v>0</v>
      </c>
      <c r="C7" s="74">
        <v>0</v>
      </c>
      <c r="D7" s="75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</row>
    <row r="8" spans="1:11" ht="25.5" customHeight="1" x14ac:dyDescent="0.15">
      <c r="A8" s="72" t="s">
        <v>125</v>
      </c>
      <c r="B8" s="73">
        <v>0</v>
      </c>
      <c r="C8" s="74">
        <v>0</v>
      </c>
      <c r="D8" s="75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</row>
    <row r="9" spans="1:11" ht="24.95" customHeight="1" x14ac:dyDescent="0.15">
      <c r="A9" s="72" t="s">
        <v>126</v>
      </c>
      <c r="B9" s="73">
        <v>52527000</v>
      </c>
      <c r="C9" s="74">
        <v>31949000</v>
      </c>
      <c r="D9" s="75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6">
        <v>52527000</v>
      </c>
    </row>
    <row r="10" spans="1:11" ht="24.95" customHeight="1" x14ac:dyDescent="0.15">
      <c r="A10" s="72" t="s">
        <v>127</v>
      </c>
      <c r="B10" s="73">
        <v>131850000</v>
      </c>
      <c r="C10" s="74">
        <v>64550000</v>
      </c>
      <c r="D10" s="75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6">
        <v>131850000</v>
      </c>
    </row>
    <row r="11" spans="1:11" ht="24.95" customHeight="1" x14ac:dyDescent="0.15">
      <c r="A11" s="72" t="s">
        <v>128</v>
      </c>
      <c r="B11" s="73">
        <v>0</v>
      </c>
      <c r="C11" s="74">
        <v>0</v>
      </c>
      <c r="D11" s="75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</row>
    <row r="12" spans="1:11" ht="24.95" customHeight="1" x14ac:dyDescent="0.15">
      <c r="A12" s="72" t="s">
        <v>129</v>
      </c>
      <c r="B12" s="73"/>
      <c r="C12" s="74"/>
      <c r="D12" s="75"/>
      <c r="E12" s="76"/>
      <c r="F12" s="76"/>
      <c r="G12" s="76"/>
      <c r="H12" s="76"/>
      <c r="I12" s="76"/>
      <c r="J12" s="76"/>
      <c r="K12" s="76"/>
    </row>
    <row r="13" spans="1:11" ht="24.95" customHeight="1" x14ac:dyDescent="0.15">
      <c r="A13" s="72" t="s">
        <v>130</v>
      </c>
      <c r="B13" s="73">
        <v>0</v>
      </c>
      <c r="C13" s="74">
        <v>0</v>
      </c>
      <c r="D13" s="75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</row>
    <row r="14" spans="1:11" ht="24.95" customHeight="1" x14ac:dyDescent="0.15">
      <c r="A14" s="72" t="s">
        <v>131</v>
      </c>
      <c r="B14" s="73">
        <v>0</v>
      </c>
      <c r="C14" s="74">
        <v>0</v>
      </c>
      <c r="D14" s="75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1:11" ht="24.95" customHeight="1" x14ac:dyDescent="0.15">
      <c r="A15" s="72" t="s">
        <v>132</v>
      </c>
      <c r="B15" s="73">
        <v>0</v>
      </c>
      <c r="C15" s="74">
        <v>0</v>
      </c>
      <c r="D15" s="75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</row>
    <row r="16" spans="1:11" ht="24.95" customHeight="1" x14ac:dyDescent="0.15">
      <c r="A16" s="72" t="s">
        <v>128</v>
      </c>
      <c r="B16" s="73">
        <v>0</v>
      </c>
      <c r="C16" s="74">
        <v>0</v>
      </c>
      <c r="D16" s="75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1:11" ht="24.95" customHeight="1" x14ac:dyDescent="0.15">
      <c r="A17" s="78" t="s">
        <v>133</v>
      </c>
      <c r="B17" s="79">
        <v>184377000</v>
      </c>
      <c r="C17" s="74">
        <v>96499000</v>
      </c>
      <c r="D17" s="75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184377000</v>
      </c>
    </row>
  </sheetData>
  <mergeCells count="8">
    <mergeCell ref="H3:H4"/>
    <mergeCell ref="K3:K4"/>
    <mergeCell ref="A3:A4"/>
    <mergeCell ref="B3:B4"/>
    <mergeCell ref="D3:D4"/>
    <mergeCell ref="E3:E4"/>
    <mergeCell ref="F3:F4"/>
    <mergeCell ref="G3:G4"/>
  </mergeCells>
  <phoneticPr fontId="4"/>
  <pageMargins left="0.78740157480314965" right="0" top="0.78740157480314965" bottom="0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2:L19"/>
  <sheetViews>
    <sheetView view="pageBreakPreview" zoomScale="60" zoomScaleNormal="80" workbookViewId="0">
      <selection activeCell="C27" sqref="C27"/>
    </sheetView>
  </sheetViews>
  <sheetFormatPr defaultColWidth="9" defaultRowHeight="13.5" x14ac:dyDescent="0.15"/>
  <cols>
    <col min="1" max="1" width="35.125" style="1" customWidth="1"/>
    <col min="2" max="10" width="20.125" style="1" customWidth="1"/>
    <col min="11" max="11" width="1.125" style="1" customWidth="1"/>
    <col min="12" max="16384" width="9" style="1"/>
  </cols>
  <sheetData>
    <row r="2" spans="1:12" ht="22.5" customHeight="1" x14ac:dyDescent="0.2">
      <c r="A2" s="123" t="s">
        <v>52</v>
      </c>
      <c r="B2" s="124"/>
      <c r="C2" s="124"/>
      <c r="D2" s="124"/>
      <c r="E2" s="124"/>
      <c r="F2" s="124"/>
      <c r="G2" s="124"/>
      <c r="H2" s="124"/>
      <c r="I2" s="125" t="s">
        <v>136</v>
      </c>
      <c r="J2" s="2"/>
    </row>
    <row r="3" spans="1:12" ht="66.75" customHeight="1" x14ac:dyDescent="0.15">
      <c r="A3" s="126" t="s">
        <v>42</v>
      </c>
      <c r="B3" s="127" t="s">
        <v>53</v>
      </c>
      <c r="C3" s="128" t="s">
        <v>54</v>
      </c>
      <c r="D3" s="128" t="s">
        <v>55</v>
      </c>
      <c r="E3" s="128" t="s">
        <v>56</v>
      </c>
      <c r="F3" s="128" t="s">
        <v>57</v>
      </c>
      <c r="G3" s="128" t="s">
        <v>58</v>
      </c>
      <c r="H3" s="128" t="s">
        <v>59</v>
      </c>
      <c r="I3" s="128" t="s">
        <v>60</v>
      </c>
      <c r="J3" s="115"/>
    </row>
    <row r="4" spans="1:12" ht="45" customHeight="1" x14ac:dyDescent="0.15">
      <c r="A4" s="129">
        <v>184377000</v>
      </c>
      <c r="B4" s="130">
        <v>184377000</v>
      </c>
      <c r="C4" s="131">
        <v>0</v>
      </c>
      <c r="D4" s="131">
        <v>0</v>
      </c>
      <c r="E4" s="131">
        <v>0</v>
      </c>
      <c r="F4" s="131">
        <v>0</v>
      </c>
      <c r="G4" s="131">
        <v>0</v>
      </c>
      <c r="H4" s="131">
        <v>0</v>
      </c>
      <c r="I4" s="132" t="s">
        <v>116</v>
      </c>
      <c r="J4" s="116"/>
      <c r="K4" s="120">
        <v>0</v>
      </c>
    </row>
    <row r="9" spans="1:12" ht="22.5" customHeight="1" x14ac:dyDescent="0.2">
      <c r="A9" s="123" t="s">
        <v>61</v>
      </c>
      <c r="B9" s="124"/>
      <c r="C9" s="124"/>
      <c r="D9" s="124"/>
      <c r="E9" s="124"/>
      <c r="F9" s="124"/>
      <c r="G9" s="124"/>
      <c r="H9" s="124"/>
      <c r="I9" s="124"/>
      <c r="J9" s="125" t="s">
        <v>136</v>
      </c>
    </row>
    <row r="10" spans="1:12" ht="45" customHeight="1" x14ac:dyDescent="0.15">
      <c r="A10" s="126" t="s">
        <v>42</v>
      </c>
      <c r="B10" s="127" t="s">
        <v>62</v>
      </c>
      <c r="C10" s="128" t="s">
        <v>63</v>
      </c>
      <c r="D10" s="128" t="s">
        <v>64</v>
      </c>
      <c r="E10" s="128" t="s">
        <v>65</v>
      </c>
      <c r="F10" s="128" t="s">
        <v>66</v>
      </c>
      <c r="G10" s="128" t="s">
        <v>67</v>
      </c>
      <c r="H10" s="128" t="s">
        <v>68</v>
      </c>
      <c r="I10" s="128" t="s">
        <v>69</v>
      </c>
      <c r="J10" s="128" t="s">
        <v>70</v>
      </c>
    </row>
    <row r="11" spans="1:12" ht="45" customHeight="1" x14ac:dyDescent="0.15">
      <c r="A11" s="129">
        <v>184377000</v>
      </c>
      <c r="B11" s="130">
        <v>96499000</v>
      </c>
      <c r="C11" s="131">
        <v>65678000</v>
      </c>
      <c r="D11" s="131">
        <v>10850000</v>
      </c>
      <c r="E11" s="131">
        <v>10850000</v>
      </c>
      <c r="F11" s="131">
        <v>500000</v>
      </c>
      <c r="G11" s="80">
        <v>0</v>
      </c>
      <c r="H11" s="80">
        <v>0</v>
      </c>
      <c r="I11" s="80">
        <v>0</v>
      </c>
      <c r="J11" s="80">
        <v>0</v>
      </c>
      <c r="K11" s="120">
        <v>0</v>
      </c>
      <c r="L11" s="120">
        <v>0</v>
      </c>
    </row>
    <row r="16" spans="1:12" ht="22.5" customHeight="1" x14ac:dyDescent="0.2">
      <c r="A16" s="123" t="s">
        <v>71</v>
      </c>
      <c r="B16" s="123"/>
      <c r="C16" s="123"/>
      <c r="D16" s="124"/>
      <c r="E16" s="124"/>
      <c r="F16" s="124"/>
      <c r="G16" s="125" t="s">
        <v>136</v>
      </c>
    </row>
    <row r="17" spans="1:7" ht="45" customHeight="1" x14ac:dyDescent="0.15">
      <c r="A17" s="126" t="s">
        <v>72</v>
      </c>
      <c r="B17" s="155" t="s">
        <v>73</v>
      </c>
      <c r="C17" s="156"/>
      <c r="D17" s="156"/>
      <c r="E17" s="156"/>
      <c r="F17" s="156"/>
      <c r="G17" s="157"/>
    </row>
    <row r="18" spans="1:7" ht="45" customHeight="1" x14ac:dyDescent="0.15">
      <c r="A18" s="133">
        <v>0</v>
      </c>
      <c r="B18" s="152" t="s">
        <v>116</v>
      </c>
      <c r="C18" s="153"/>
      <c r="D18" s="153"/>
      <c r="E18" s="153"/>
      <c r="F18" s="153"/>
      <c r="G18" s="154"/>
    </row>
    <row r="19" spans="1:7" ht="6.75" customHeight="1" x14ac:dyDescent="0.15"/>
  </sheetData>
  <mergeCells count="2">
    <mergeCell ref="B18:G18"/>
    <mergeCell ref="B17:G17"/>
  </mergeCells>
  <phoneticPr fontId="4"/>
  <pageMargins left="0.78740157480314965" right="0" top="0.78740157480314965" bottom="0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:G6"/>
  <sheetViews>
    <sheetView showGridLines="0" view="pageBreakPreview" zoomScale="80" zoomScaleNormal="100" zoomScaleSheetLayoutView="80" workbookViewId="0">
      <selection activeCell="E25" sqref="E25"/>
    </sheetView>
  </sheetViews>
  <sheetFormatPr defaultColWidth="9" defaultRowHeight="13.5" x14ac:dyDescent="0.15"/>
  <cols>
    <col min="1" max="1" width="20.5" style="3" bestFit="1" customWidth="1"/>
    <col min="2" max="6" width="16.625" style="3" customWidth="1"/>
    <col min="7" max="8" width="13.625" style="3" bestFit="1" customWidth="1"/>
    <col min="9" max="16384" width="9" style="3"/>
  </cols>
  <sheetData>
    <row r="1" spans="1:7" ht="22.5" customHeight="1" x14ac:dyDescent="0.15">
      <c r="A1" s="59" t="s">
        <v>74</v>
      </c>
      <c r="F1" s="64" t="s">
        <v>136</v>
      </c>
    </row>
    <row r="2" spans="1:7" s="4" customFormat="1" ht="23.1" customHeight="1" x14ac:dyDescent="0.15">
      <c r="A2" s="142" t="s">
        <v>75</v>
      </c>
      <c r="B2" s="142" t="s">
        <v>76</v>
      </c>
      <c r="C2" s="142" t="s">
        <v>77</v>
      </c>
      <c r="D2" s="159" t="s">
        <v>78</v>
      </c>
      <c r="E2" s="160"/>
      <c r="F2" s="142" t="s">
        <v>79</v>
      </c>
    </row>
    <row r="3" spans="1:7" s="4" customFormat="1" ht="23.1" customHeight="1" x14ac:dyDescent="0.15">
      <c r="A3" s="158"/>
      <c r="B3" s="158"/>
      <c r="C3" s="158"/>
      <c r="D3" s="65" t="s">
        <v>80</v>
      </c>
      <c r="E3" s="65" t="s">
        <v>81</v>
      </c>
      <c r="F3" s="158"/>
      <c r="G3" s="8"/>
    </row>
    <row r="4" spans="1:7" s="4" customFormat="1" ht="27" customHeight="1" x14ac:dyDescent="0.15">
      <c r="A4" s="60" t="s">
        <v>117</v>
      </c>
      <c r="B4" s="9">
        <v>104474129</v>
      </c>
      <c r="C4" s="9">
        <v>130644324</v>
      </c>
      <c r="D4" s="9">
        <v>104474129</v>
      </c>
      <c r="E4" s="10">
        <v>0</v>
      </c>
      <c r="F4" s="9">
        <v>130644324</v>
      </c>
    </row>
    <row r="5" spans="1:7" s="4" customFormat="1" ht="27" customHeight="1" x14ac:dyDescent="0.15">
      <c r="A5" s="60" t="s">
        <v>134</v>
      </c>
      <c r="B5" s="9">
        <v>1382917533</v>
      </c>
      <c r="C5" s="10">
        <v>145559893</v>
      </c>
      <c r="D5" s="10">
        <v>47604849</v>
      </c>
      <c r="E5" s="10">
        <v>0</v>
      </c>
      <c r="F5" s="9">
        <v>1480872577</v>
      </c>
    </row>
    <row r="6" spans="1:7" s="4" customFormat="1" ht="29.1" customHeight="1" x14ac:dyDescent="0.15">
      <c r="A6" s="63" t="s">
        <v>5</v>
      </c>
      <c r="B6" s="9">
        <v>1487391662</v>
      </c>
      <c r="C6" s="9">
        <v>276204217</v>
      </c>
      <c r="D6" s="9">
        <v>152078978</v>
      </c>
      <c r="E6" s="9">
        <v>0</v>
      </c>
      <c r="F6" s="9">
        <v>1611516901</v>
      </c>
    </row>
  </sheetData>
  <mergeCells count="5">
    <mergeCell ref="A2:A3"/>
    <mergeCell ref="B2:B3"/>
    <mergeCell ref="C2:C3"/>
    <mergeCell ref="D2:E2"/>
    <mergeCell ref="F2:F3"/>
  </mergeCells>
  <phoneticPr fontId="4"/>
  <pageMargins left="0.78740157480314965" right="0" top="0.78740157480314965" bottom="0" header="0.31496062992125984" footer="0.31496062992125984"/>
  <pageSetup paperSize="9" scale="1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G17"/>
  <sheetViews>
    <sheetView showGridLines="0" view="pageBreakPreview" zoomScale="85" zoomScaleNormal="100" zoomScaleSheetLayoutView="85" workbookViewId="0">
      <selection activeCell="D25" sqref="D25"/>
    </sheetView>
  </sheetViews>
  <sheetFormatPr defaultRowHeight="13.5" x14ac:dyDescent="0.15"/>
  <cols>
    <col min="1" max="1" width="17" customWidth="1"/>
    <col min="2" max="2" width="16.5" customWidth="1"/>
    <col min="3" max="3" width="54" customWidth="1"/>
    <col min="4" max="4" width="37.25" customWidth="1"/>
    <col min="5" max="5" width="17.125" customWidth="1"/>
    <col min="6" max="6" width="18.5" customWidth="1"/>
    <col min="7" max="7" width="14" bestFit="1" customWidth="1"/>
  </cols>
  <sheetData>
    <row r="1" spans="1:7" ht="18" customHeight="1" x14ac:dyDescent="0.15">
      <c r="A1" s="138" t="s">
        <v>82</v>
      </c>
      <c r="B1" s="139"/>
      <c r="C1" s="139"/>
      <c r="D1" s="139"/>
      <c r="E1" s="139"/>
    </row>
    <row r="2" spans="1:7" ht="18" customHeight="1" x14ac:dyDescent="0.15">
      <c r="A2" s="138" t="s">
        <v>83</v>
      </c>
      <c r="B2" s="140"/>
      <c r="C2" s="140"/>
      <c r="D2" s="139"/>
      <c r="E2" s="139"/>
      <c r="F2" s="81" t="s">
        <v>136</v>
      </c>
    </row>
    <row r="3" spans="1:7" ht="24.95" customHeight="1" x14ac:dyDescent="0.15">
      <c r="A3" s="161" t="s">
        <v>13</v>
      </c>
      <c r="B3" s="161"/>
      <c r="C3" s="117" t="s">
        <v>84</v>
      </c>
      <c r="D3" s="117" t="s">
        <v>85</v>
      </c>
      <c r="E3" s="118" t="s">
        <v>86</v>
      </c>
      <c r="F3" s="117" t="s">
        <v>87</v>
      </c>
    </row>
    <row r="4" spans="1:7" ht="27" customHeight="1" x14ac:dyDescent="0.15">
      <c r="A4" s="162" t="s">
        <v>88</v>
      </c>
      <c r="B4" s="163"/>
      <c r="C4" s="82" t="s">
        <v>116</v>
      </c>
      <c r="D4" s="83" t="s">
        <v>116</v>
      </c>
      <c r="E4" s="84">
        <v>0</v>
      </c>
      <c r="F4" s="85" t="s">
        <v>116</v>
      </c>
    </row>
    <row r="5" spans="1:7" ht="27" customHeight="1" x14ac:dyDescent="0.15">
      <c r="A5" s="164"/>
      <c r="B5" s="165"/>
      <c r="C5" s="86" t="s">
        <v>89</v>
      </c>
      <c r="D5" s="87"/>
      <c r="E5" s="96">
        <f>SUM(E4:E4)</f>
        <v>0</v>
      </c>
      <c r="F5" s="88"/>
    </row>
    <row r="6" spans="1:7" ht="27" customHeight="1" x14ac:dyDescent="0.15">
      <c r="A6" s="166" t="s">
        <v>90</v>
      </c>
      <c r="B6" s="167"/>
      <c r="C6" s="89" t="s">
        <v>145</v>
      </c>
      <c r="D6" s="90" t="s">
        <v>146</v>
      </c>
      <c r="E6" s="94">
        <v>3140000</v>
      </c>
      <c r="F6" s="95" t="s">
        <v>147</v>
      </c>
    </row>
    <row r="7" spans="1:7" ht="27" customHeight="1" x14ac:dyDescent="0.15">
      <c r="A7" s="168"/>
      <c r="B7" s="169"/>
      <c r="C7" s="89" t="s">
        <v>148</v>
      </c>
      <c r="D7" s="90" t="s">
        <v>149</v>
      </c>
      <c r="E7" s="94">
        <v>2106000</v>
      </c>
      <c r="F7" s="95" t="s">
        <v>147</v>
      </c>
    </row>
    <row r="8" spans="1:7" ht="27" customHeight="1" x14ac:dyDescent="0.15">
      <c r="A8" s="168"/>
      <c r="B8" s="169"/>
      <c r="C8" s="91" t="s">
        <v>150</v>
      </c>
      <c r="D8" s="90" t="s">
        <v>151</v>
      </c>
      <c r="E8" s="94">
        <v>1485000</v>
      </c>
      <c r="F8" s="95" t="s">
        <v>147</v>
      </c>
    </row>
    <row r="9" spans="1:7" ht="27" customHeight="1" x14ac:dyDescent="0.15">
      <c r="A9" s="168"/>
      <c r="B9" s="169"/>
      <c r="C9" s="91" t="s">
        <v>152</v>
      </c>
      <c r="D9" s="90" t="s">
        <v>153</v>
      </c>
      <c r="E9" s="94">
        <v>1241799</v>
      </c>
      <c r="F9" s="95" t="s">
        <v>147</v>
      </c>
    </row>
    <row r="10" spans="1:7" ht="27" customHeight="1" x14ac:dyDescent="0.15">
      <c r="A10" s="168"/>
      <c r="B10" s="169"/>
      <c r="C10" s="91" t="s">
        <v>154</v>
      </c>
      <c r="D10" s="90" t="s">
        <v>155</v>
      </c>
      <c r="E10" s="94">
        <v>1200000</v>
      </c>
      <c r="F10" s="95" t="s">
        <v>147</v>
      </c>
    </row>
    <row r="11" spans="1:7" ht="27" customHeight="1" x14ac:dyDescent="0.15">
      <c r="A11" s="168"/>
      <c r="B11" s="169"/>
      <c r="C11" s="91" t="s">
        <v>156</v>
      </c>
      <c r="D11" s="90" t="s">
        <v>157</v>
      </c>
      <c r="E11" s="94">
        <v>715200</v>
      </c>
      <c r="F11" s="95" t="s">
        <v>147</v>
      </c>
    </row>
    <row r="12" spans="1:7" ht="27" customHeight="1" x14ac:dyDescent="0.15">
      <c r="A12" s="168"/>
      <c r="B12" s="169"/>
      <c r="C12" s="137" t="s">
        <v>158</v>
      </c>
      <c r="D12" s="90" t="s">
        <v>159</v>
      </c>
      <c r="E12" s="94">
        <v>501280</v>
      </c>
      <c r="F12" s="95" t="s">
        <v>147</v>
      </c>
    </row>
    <row r="13" spans="1:7" ht="27" customHeight="1" x14ac:dyDescent="0.15">
      <c r="A13" s="168"/>
      <c r="B13" s="169"/>
      <c r="C13" s="91" t="s">
        <v>160</v>
      </c>
      <c r="D13" s="92" t="s">
        <v>138</v>
      </c>
      <c r="E13" s="94">
        <v>3996845</v>
      </c>
      <c r="F13" s="95" t="s">
        <v>138</v>
      </c>
    </row>
    <row r="14" spans="1:7" ht="27" customHeight="1" x14ac:dyDescent="0.15">
      <c r="A14" s="170"/>
      <c r="B14" s="171"/>
      <c r="C14" s="93" t="s">
        <v>89</v>
      </c>
      <c r="D14" s="87"/>
      <c r="E14" s="94">
        <f>SUM(E6:E13)</f>
        <v>14386124</v>
      </c>
      <c r="F14" s="88"/>
    </row>
    <row r="15" spans="1:7" ht="27" customHeight="1" x14ac:dyDescent="0.15">
      <c r="A15" s="172" t="s">
        <v>38</v>
      </c>
      <c r="B15" s="173"/>
      <c r="C15" s="88"/>
      <c r="D15" s="87"/>
      <c r="E15" s="97">
        <f>E14+E5</f>
        <v>14386124</v>
      </c>
      <c r="F15" s="88"/>
      <c r="G15" s="121"/>
    </row>
    <row r="16" spans="1:7" x14ac:dyDescent="0.15">
      <c r="D16" s="122"/>
    </row>
    <row r="17" spans="5:5" x14ac:dyDescent="0.15">
      <c r="E17" s="3"/>
    </row>
  </sheetData>
  <mergeCells count="4">
    <mergeCell ref="A3:B3"/>
    <mergeCell ref="A4:B5"/>
    <mergeCell ref="A6:B14"/>
    <mergeCell ref="A15:B15"/>
  </mergeCells>
  <phoneticPr fontId="4"/>
  <pageMargins left="0.78740157480314965" right="0" top="0.78740157480314965" bottom="0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8E07-B543-4B9B-8BA6-0C2BE14A9297}">
  <dimension ref="A1:E13"/>
  <sheetViews>
    <sheetView showGridLines="0" view="pageBreakPreview" zoomScale="110" zoomScaleNormal="100" zoomScaleSheetLayoutView="110" workbookViewId="0">
      <selection sqref="A1:E1"/>
    </sheetView>
  </sheetViews>
  <sheetFormatPr defaultColWidth="9" defaultRowHeight="13.5" x14ac:dyDescent="0.15"/>
  <cols>
    <col min="1" max="1" width="22.75" style="3" customWidth="1"/>
    <col min="2" max="2" width="16.625" style="3" customWidth="1"/>
    <col min="3" max="3" width="17.75" style="3" customWidth="1"/>
    <col min="4" max="4" width="29.75" style="3" customWidth="1"/>
    <col min="5" max="5" width="28.25" style="3" customWidth="1"/>
    <col min="6" max="16384" width="9" style="3"/>
  </cols>
  <sheetData>
    <row r="1" spans="1:5" ht="22.5" customHeight="1" x14ac:dyDescent="0.15">
      <c r="A1" s="174" t="s">
        <v>91</v>
      </c>
      <c r="B1" s="174"/>
      <c r="C1" s="174"/>
      <c r="D1" s="174"/>
      <c r="E1" s="174"/>
    </row>
    <row r="2" spans="1:5" ht="22.5" customHeight="1" x14ac:dyDescent="0.15">
      <c r="A2" s="134" t="s">
        <v>92</v>
      </c>
      <c r="B2" s="135"/>
      <c r="C2" s="135"/>
      <c r="D2" s="135"/>
      <c r="E2" s="136" t="s">
        <v>136</v>
      </c>
    </row>
    <row r="3" spans="1:5" ht="33" customHeight="1" x14ac:dyDescent="0.15">
      <c r="A3" s="98" t="s">
        <v>93</v>
      </c>
      <c r="B3" s="98" t="s">
        <v>75</v>
      </c>
      <c r="C3" s="99" t="s">
        <v>94</v>
      </c>
      <c r="D3" s="99"/>
      <c r="E3" s="100" t="s">
        <v>0</v>
      </c>
    </row>
    <row r="4" spans="1:5" ht="22.5" customHeight="1" x14ac:dyDescent="0.15">
      <c r="A4" s="175" t="s">
        <v>95</v>
      </c>
      <c r="B4" s="178" t="s">
        <v>6</v>
      </c>
      <c r="C4" s="191" t="s">
        <v>144</v>
      </c>
      <c r="D4" s="192"/>
      <c r="E4" s="102">
        <v>2124563000</v>
      </c>
    </row>
    <row r="5" spans="1:5" ht="22.5" customHeight="1" x14ac:dyDescent="0.15">
      <c r="A5" s="176"/>
      <c r="B5" s="179"/>
      <c r="C5" s="180" t="s">
        <v>96</v>
      </c>
      <c r="D5" s="181"/>
      <c r="E5" s="102">
        <v>2124563000</v>
      </c>
    </row>
    <row r="6" spans="1:5" ht="22.5" customHeight="1" x14ac:dyDescent="0.15">
      <c r="A6" s="176"/>
      <c r="B6" s="182" t="s">
        <v>7</v>
      </c>
      <c r="C6" s="185" t="s">
        <v>97</v>
      </c>
      <c r="D6" s="101" t="s">
        <v>98</v>
      </c>
      <c r="E6" s="102">
        <v>17274000</v>
      </c>
    </row>
    <row r="7" spans="1:5" ht="22.5" customHeight="1" x14ac:dyDescent="0.15">
      <c r="A7" s="176"/>
      <c r="B7" s="183"/>
      <c r="C7" s="186"/>
      <c r="D7" s="101" t="s">
        <v>99</v>
      </c>
      <c r="E7" s="102">
        <v>36000000</v>
      </c>
    </row>
    <row r="8" spans="1:5" ht="22.5" customHeight="1" x14ac:dyDescent="0.15">
      <c r="A8" s="176"/>
      <c r="B8" s="184"/>
      <c r="C8" s="187"/>
      <c r="D8" s="113" t="s">
        <v>89</v>
      </c>
      <c r="E8" s="102">
        <v>53274000</v>
      </c>
    </row>
    <row r="9" spans="1:5" ht="22.5" customHeight="1" x14ac:dyDescent="0.15">
      <c r="A9" s="176"/>
      <c r="B9" s="184"/>
      <c r="C9" s="185" t="s">
        <v>100</v>
      </c>
      <c r="D9" s="101" t="s">
        <v>98</v>
      </c>
      <c r="E9" s="102">
        <v>0</v>
      </c>
    </row>
    <row r="10" spans="1:5" ht="22.5" customHeight="1" x14ac:dyDescent="0.15">
      <c r="A10" s="176"/>
      <c r="B10" s="184"/>
      <c r="C10" s="188"/>
      <c r="D10" s="101" t="s">
        <v>99</v>
      </c>
      <c r="E10" s="102">
        <v>0</v>
      </c>
    </row>
    <row r="11" spans="1:5" ht="22.5" customHeight="1" x14ac:dyDescent="0.15">
      <c r="A11" s="176"/>
      <c r="B11" s="184"/>
      <c r="C11" s="189"/>
      <c r="D11" s="113" t="s">
        <v>89</v>
      </c>
      <c r="E11" s="102">
        <v>0</v>
      </c>
    </row>
    <row r="12" spans="1:5" ht="22.5" customHeight="1" x14ac:dyDescent="0.15">
      <c r="A12" s="176"/>
      <c r="B12" s="179"/>
      <c r="C12" s="180" t="s">
        <v>96</v>
      </c>
      <c r="D12" s="181"/>
      <c r="E12" s="102">
        <v>53274000</v>
      </c>
    </row>
    <row r="13" spans="1:5" ht="22.5" customHeight="1" x14ac:dyDescent="0.15">
      <c r="A13" s="177"/>
      <c r="B13" s="180" t="s">
        <v>5</v>
      </c>
      <c r="C13" s="190"/>
      <c r="D13" s="181"/>
      <c r="E13" s="102">
        <v>2177837000</v>
      </c>
    </row>
  </sheetData>
  <mergeCells count="10">
    <mergeCell ref="A1:E1"/>
    <mergeCell ref="A4:A13"/>
    <mergeCell ref="B4:B5"/>
    <mergeCell ref="C5:D5"/>
    <mergeCell ref="B6:B12"/>
    <mergeCell ref="C6:C8"/>
    <mergeCell ref="C9:C11"/>
    <mergeCell ref="C12:D12"/>
    <mergeCell ref="B13:D13"/>
    <mergeCell ref="C4:D4"/>
  </mergeCells>
  <phoneticPr fontId="4"/>
  <pageMargins left="0.78740157480314965" right="0" top="0.78740157480314965" bottom="0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/>
  <dimension ref="A1:F11"/>
  <sheetViews>
    <sheetView view="pageBreakPreview" zoomScaleNormal="100" zoomScaleSheetLayoutView="100" workbookViewId="0">
      <selection activeCell="C7" sqref="C7"/>
    </sheetView>
  </sheetViews>
  <sheetFormatPr defaultColWidth="9" defaultRowHeight="11.25" x14ac:dyDescent="0.15"/>
  <cols>
    <col min="1" max="1" width="23.625" style="11" customWidth="1"/>
    <col min="2" max="6" width="15.625" style="11" customWidth="1"/>
    <col min="7" max="7" width="3.625" style="11" customWidth="1"/>
    <col min="8" max="16384" width="9" style="11"/>
  </cols>
  <sheetData>
    <row r="1" spans="1:6" ht="23.25" customHeight="1" x14ac:dyDescent="0.15">
      <c r="A1" s="193" t="s">
        <v>101</v>
      </c>
      <c r="B1" s="194"/>
      <c r="C1" s="194"/>
      <c r="D1" s="195" t="s">
        <v>115</v>
      </c>
      <c r="E1" s="195"/>
      <c r="F1" s="195"/>
    </row>
    <row r="2" spans="1:6" ht="23.25" customHeight="1" x14ac:dyDescent="0.15">
      <c r="A2" s="196" t="s">
        <v>13</v>
      </c>
      <c r="B2" s="197" t="s">
        <v>86</v>
      </c>
      <c r="C2" s="199" t="s">
        <v>102</v>
      </c>
      <c r="D2" s="200"/>
      <c r="E2" s="200"/>
      <c r="F2" s="201"/>
    </row>
    <row r="3" spans="1:6" s="12" customFormat="1" ht="23.25" customHeight="1" x14ac:dyDescent="0.15">
      <c r="A3" s="196"/>
      <c r="B3" s="198"/>
      <c r="C3" s="103" t="s">
        <v>103</v>
      </c>
      <c r="D3" s="103" t="s">
        <v>104</v>
      </c>
      <c r="E3" s="103" t="s">
        <v>105</v>
      </c>
      <c r="F3" s="103" t="s">
        <v>106</v>
      </c>
    </row>
    <row r="4" spans="1:6" ht="23.25" customHeight="1" x14ac:dyDescent="0.15">
      <c r="A4" s="104" t="s">
        <v>107</v>
      </c>
      <c r="B4" s="141">
        <v>2531364749</v>
      </c>
      <c r="C4" s="106">
        <v>0</v>
      </c>
      <c r="D4" s="106">
        <v>0</v>
      </c>
      <c r="E4" s="106">
        <v>1992683920</v>
      </c>
      <c r="F4" s="107">
        <v>538680829</v>
      </c>
    </row>
    <row r="5" spans="1:6" ht="23.25" customHeight="1" x14ac:dyDescent="0.15">
      <c r="A5" s="104" t="s">
        <v>108</v>
      </c>
      <c r="B5" s="141">
        <v>88781880</v>
      </c>
      <c r="C5" s="108">
        <v>53274000</v>
      </c>
      <c r="D5" s="109">
        <v>2000000</v>
      </c>
      <c r="E5" s="106">
        <v>33507880</v>
      </c>
      <c r="F5" s="109">
        <v>0</v>
      </c>
    </row>
    <row r="6" spans="1:6" ht="23.25" customHeight="1" x14ac:dyDescent="0.15">
      <c r="A6" s="104" t="s">
        <v>109</v>
      </c>
      <c r="B6" s="141">
        <v>56836192</v>
      </c>
      <c r="C6" s="108">
        <v>0</v>
      </c>
      <c r="D6" s="109">
        <v>0</v>
      </c>
      <c r="E6" s="106">
        <v>56836192</v>
      </c>
      <c r="F6" s="109">
        <v>0</v>
      </c>
    </row>
    <row r="7" spans="1:6" ht="23.25" customHeight="1" x14ac:dyDescent="0.15">
      <c r="A7" s="104" t="s">
        <v>81</v>
      </c>
      <c r="B7" s="141">
        <v>0</v>
      </c>
      <c r="C7" s="108">
        <v>0</v>
      </c>
      <c r="D7" s="109">
        <v>0</v>
      </c>
      <c r="E7" s="106">
        <v>0</v>
      </c>
      <c r="F7" s="109">
        <v>0</v>
      </c>
    </row>
    <row r="8" spans="1:6" ht="23.25" customHeight="1" x14ac:dyDescent="0.15">
      <c r="A8" s="105" t="s">
        <v>38</v>
      </c>
      <c r="B8" s="110">
        <v>2676982821</v>
      </c>
      <c r="C8" s="110">
        <v>53274000</v>
      </c>
      <c r="D8" s="110">
        <v>2000000</v>
      </c>
      <c r="E8" s="110">
        <v>2083027992</v>
      </c>
      <c r="F8" s="110">
        <v>538680829</v>
      </c>
    </row>
    <row r="10" spans="1:6" x14ac:dyDescent="0.15">
      <c r="B10" s="119"/>
      <c r="C10" s="114"/>
    </row>
    <row r="11" spans="1:6" x14ac:dyDescent="0.15">
      <c r="B11" s="119"/>
      <c r="C11" s="114"/>
    </row>
  </sheetData>
  <mergeCells count="5">
    <mergeCell ref="A1:C1"/>
    <mergeCell ref="D1:F1"/>
    <mergeCell ref="A2:A3"/>
    <mergeCell ref="B2:B3"/>
    <mergeCell ref="C2:F2"/>
  </mergeCells>
  <phoneticPr fontId="7"/>
  <pageMargins left="0.78740157480314965" right="0" top="0.78740157480314965" bottom="0" header="0.31496062992125984" footer="0.31496062992125984"/>
  <pageSetup paperSize="9" scale="1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3"/>
  <dimension ref="A1:B5"/>
  <sheetViews>
    <sheetView view="pageBreakPreview" zoomScale="80" zoomScaleNormal="100" zoomScaleSheetLayoutView="80" workbookViewId="0">
      <selection activeCell="C35" sqref="C35"/>
    </sheetView>
  </sheetViews>
  <sheetFormatPr defaultColWidth="9" defaultRowHeight="13.5" x14ac:dyDescent="0.15"/>
  <cols>
    <col min="1" max="1" width="26" style="3" customWidth="1"/>
    <col min="2" max="2" width="38.625" style="3" customWidth="1"/>
    <col min="3" max="16384" width="9" style="3"/>
  </cols>
  <sheetData>
    <row r="1" spans="1:2" ht="22.5" customHeight="1" x14ac:dyDescent="0.15">
      <c r="A1" s="59" t="s">
        <v>110</v>
      </c>
      <c r="B1" s="13"/>
    </row>
    <row r="2" spans="1:2" ht="22.5" customHeight="1" x14ac:dyDescent="0.15">
      <c r="A2" s="66" t="s">
        <v>111</v>
      </c>
      <c r="B2" s="64" t="s">
        <v>136</v>
      </c>
    </row>
    <row r="3" spans="1:2" ht="22.5" customHeight="1" x14ac:dyDescent="0.15">
      <c r="A3" s="54" t="s">
        <v>39</v>
      </c>
      <c r="B3" s="54" t="s">
        <v>79</v>
      </c>
    </row>
    <row r="4" spans="1:2" ht="22.5" customHeight="1" x14ac:dyDescent="0.15">
      <c r="A4" s="111" t="s">
        <v>112</v>
      </c>
      <c r="B4" s="111">
        <v>15093039</v>
      </c>
    </row>
    <row r="5" spans="1:2" ht="22.5" customHeight="1" x14ac:dyDescent="0.15">
      <c r="A5" s="112" t="s">
        <v>5</v>
      </c>
      <c r="B5" s="111">
        <f>B4</f>
        <v>15093039</v>
      </c>
    </row>
  </sheetData>
  <phoneticPr fontId="4"/>
  <pageMargins left="0.78740157480314965" right="0" top="0.78740157480314965" bottom="0" header="0.31496062992125984" footer="0.31496062992125984"/>
  <pageSetup paperSize="9" scale="1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有形固定資産</vt:lpstr>
      <vt:lpstr>基金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'地方債（借入先別）'!Print_Area</vt:lpstr>
      <vt:lpstr>'地方債（利率別など）'!Print_Area</vt:lpstr>
      <vt:lpstr>補助金!Print_Area</vt:lpstr>
      <vt:lpstr>有形固定資産!Print_Area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h-syomu5</cp:lastModifiedBy>
  <cp:lastPrinted>2023-07-19T07:39:42Z</cp:lastPrinted>
  <dcterms:created xsi:type="dcterms:W3CDTF">2014-03-27T08:10:30Z</dcterms:created>
  <dcterms:modified xsi:type="dcterms:W3CDTF">2024-03-01T02:27:36Z</dcterms:modified>
</cp:coreProperties>
</file>